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AI-02\Desktop\"/>
    </mc:Choice>
  </mc:AlternateContent>
  <bookViews>
    <workbookView xWindow="0" yWindow="0" windowWidth="21570" windowHeight="10950"/>
  </bookViews>
  <sheets>
    <sheet name="Reporte de Resultados" sheetId="1" r:id="rId1"/>
    <sheet name="Alcance total " sheetId="2" r:id="rId2"/>
    <sheet name="Control de Cambios" sheetId="3" state="hidden" r:id="rId3"/>
  </sheets>
  <definedNames>
    <definedName name="_xlnm.Print_Area" localSheetId="1">'Alcance total '!$B$1:$P$34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V34" i="1" l="1"/>
  <c r="V35" i="1"/>
  <c r="V36" i="1"/>
  <c r="V37" i="1"/>
  <c r="V38" i="1"/>
  <c r="V39" i="1"/>
  <c r="V40" i="1"/>
  <c r="V41" i="1"/>
  <c r="V42" i="1"/>
  <c r="V43" i="1"/>
  <c r="V44" i="1"/>
  <c r="V45" i="1"/>
  <c r="V46" i="1"/>
  <c r="V47" i="1"/>
  <c r="V48" i="1"/>
  <c r="S34" i="1"/>
  <c r="S35" i="1"/>
  <c r="S36" i="1"/>
  <c r="S37" i="1"/>
  <c r="S38" i="1"/>
  <c r="S39" i="1"/>
  <c r="S40" i="1"/>
  <c r="S41" i="1"/>
  <c r="S42" i="1"/>
  <c r="S43" i="1"/>
  <c r="S44" i="1"/>
  <c r="S45" i="1"/>
  <c r="S46" i="1"/>
  <c r="S47" i="1"/>
  <c r="S48" i="1"/>
  <c r="P34" i="1"/>
  <c r="P35" i="1"/>
  <c r="P36" i="1"/>
  <c r="P37" i="1"/>
  <c r="P38" i="1"/>
  <c r="P39" i="1"/>
  <c r="P40" i="1"/>
  <c r="P41" i="1"/>
  <c r="P42" i="1"/>
  <c r="P43" i="1"/>
  <c r="P44" i="1"/>
  <c r="P45" i="1"/>
  <c r="P46" i="1"/>
  <c r="P47" i="1"/>
  <c r="P48" i="1"/>
  <c r="M34" i="1"/>
  <c r="M35" i="1"/>
  <c r="M36" i="1"/>
  <c r="M37" i="1"/>
  <c r="M38" i="1"/>
  <c r="M39" i="1"/>
  <c r="M40" i="1"/>
  <c r="M41" i="1"/>
  <c r="M42" i="1"/>
  <c r="M43" i="1"/>
  <c r="M44" i="1"/>
  <c r="M45" i="1"/>
  <c r="M46" i="1"/>
  <c r="M47" i="1"/>
  <c r="M48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33" i="1"/>
  <c r="C22" i="2"/>
  <c r="D22" i="2"/>
  <c r="B31" i="2"/>
  <c r="B30" i="2"/>
  <c r="B29" i="2"/>
  <c r="B28" i="2"/>
  <c r="B27" i="2"/>
  <c r="B26" i="2"/>
  <c r="B25" i="2"/>
  <c r="B24" i="2"/>
  <c r="B23" i="2"/>
  <c r="B22" i="2"/>
  <c r="B21" i="2"/>
  <c r="B20" i="2"/>
  <c r="B19" i="2"/>
  <c r="B18" i="2"/>
  <c r="B17" i="2"/>
  <c r="B16" i="2"/>
  <c r="B15" i="2"/>
  <c r="B14" i="2"/>
  <c r="B13" i="2"/>
  <c r="B12" i="2"/>
  <c r="B11" i="2"/>
  <c r="B10" i="2"/>
  <c r="B9" i="2"/>
  <c r="B8" i="2"/>
  <c r="X70" i="1"/>
  <c r="W70" i="1"/>
  <c r="U70" i="1"/>
  <c r="T70" i="1"/>
  <c r="R70" i="1"/>
  <c r="Q70" i="1"/>
  <c r="O70" i="1"/>
  <c r="N70" i="1"/>
  <c r="L70" i="1"/>
  <c r="K70" i="1"/>
  <c r="I70" i="1"/>
  <c r="H70" i="1"/>
  <c r="F70" i="1"/>
  <c r="E70" i="1"/>
  <c r="C70" i="1"/>
  <c r="B70" i="1"/>
  <c r="Y69" i="1"/>
  <c r="V69" i="1"/>
  <c r="S69" i="1"/>
  <c r="P69" i="1"/>
  <c r="M69" i="1"/>
  <c r="J69" i="1"/>
  <c r="G69" i="1"/>
  <c r="D69" i="1"/>
  <c r="Y68" i="1"/>
  <c r="V68" i="1"/>
  <c r="S68" i="1"/>
  <c r="P68" i="1"/>
  <c r="M68" i="1"/>
  <c r="J68" i="1"/>
  <c r="G68" i="1"/>
  <c r="D68" i="1"/>
  <c r="Y67" i="1"/>
  <c r="V67" i="1"/>
  <c r="S67" i="1"/>
  <c r="P67" i="1"/>
  <c r="M67" i="1"/>
  <c r="J67" i="1"/>
  <c r="G67" i="1"/>
  <c r="D67" i="1"/>
  <c r="Y66" i="1"/>
  <c r="V66" i="1"/>
  <c r="S66" i="1"/>
  <c r="P66" i="1"/>
  <c r="M66" i="1"/>
  <c r="J66" i="1"/>
  <c r="G66" i="1"/>
  <c r="D66" i="1"/>
  <c r="Y65" i="1"/>
  <c r="V65" i="1"/>
  <c r="S65" i="1"/>
  <c r="P65" i="1"/>
  <c r="M65" i="1"/>
  <c r="J65" i="1"/>
  <c r="G65" i="1"/>
  <c r="D65" i="1"/>
  <c r="Y64" i="1"/>
  <c r="V64" i="1"/>
  <c r="S64" i="1"/>
  <c r="P64" i="1"/>
  <c r="M64" i="1"/>
  <c r="J64" i="1"/>
  <c r="G64" i="1"/>
  <c r="D64" i="1"/>
  <c r="Y63" i="1"/>
  <c r="V63" i="1"/>
  <c r="S63" i="1"/>
  <c r="P63" i="1"/>
  <c r="M63" i="1"/>
  <c r="J63" i="1"/>
  <c r="G63" i="1"/>
  <c r="D63" i="1"/>
  <c r="Y62" i="1"/>
  <c r="V62" i="1"/>
  <c r="S62" i="1"/>
  <c r="P62" i="1"/>
  <c r="M62" i="1"/>
  <c r="J62" i="1"/>
  <c r="G62" i="1"/>
  <c r="D62" i="1"/>
  <c r="Y61" i="1"/>
  <c r="V61" i="1"/>
  <c r="S61" i="1"/>
  <c r="P61" i="1"/>
  <c r="M61" i="1"/>
  <c r="J61" i="1"/>
  <c r="G61" i="1"/>
  <c r="D61" i="1"/>
  <c r="Y60" i="1"/>
  <c r="V60" i="1"/>
  <c r="S60" i="1"/>
  <c r="P60" i="1"/>
  <c r="M60" i="1"/>
  <c r="J60" i="1"/>
  <c r="G60" i="1"/>
  <c r="D60" i="1"/>
  <c r="Y59" i="1"/>
  <c r="V59" i="1"/>
  <c r="S59" i="1"/>
  <c r="P59" i="1"/>
  <c r="M59" i="1"/>
  <c r="J59" i="1"/>
  <c r="G59" i="1"/>
  <c r="D59" i="1"/>
  <c r="Y58" i="1"/>
  <c r="V58" i="1"/>
  <c r="S58" i="1"/>
  <c r="P58" i="1"/>
  <c r="M58" i="1"/>
  <c r="J58" i="1"/>
  <c r="G58" i="1"/>
  <c r="D58" i="1"/>
  <c r="Y57" i="1"/>
  <c r="V57" i="1"/>
  <c r="S57" i="1"/>
  <c r="P57" i="1"/>
  <c r="M57" i="1"/>
  <c r="J57" i="1"/>
  <c r="G57" i="1"/>
  <c r="D57" i="1"/>
  <c r="Y56" i="1"/>
  <c r="V56" i="1"/>
  <c r="S56" i="1"/>
  <c r="P56" i="1"/>
  <c r="M56" i="1"/>
  <c r="J56" i="1"/>
  <c r="G56" i="1"/>
  <c r="D56" i="1"/>
  <c r="Y55" i="1"/>
  <c r="V55" i="1"/>
  <c r="S55" i="1"/>
  <c r="P55" i="1"/>
  <c r="M55" i="1"/>
  <c r="J55" i="1"/>
  <c r="G55" i="1"/>
  <c r="D55" i="1"/>
  <c r="Y54" i="1"/>
  <c r="V54" i="1"/>
  <c r="S54" i="1"/>
  <c r="P54" i="1"/>
  <c r="M54" i="1"/>
  <c r="J54" i="1"/>
  <c r="G54" i="1"/>
  <c r="D54" i="1"/>
  <c r="X49" i="1"/>
  <c r="W49" i="1"/>
  <c r="U49" i="1"/>
  <c r="T49" i="1"/>
  <c r="R49" i="1"/>
  <c r="Q49" i="1"/>
  <c r="O49" i="1"/>
  <c r="N49" i="1"/>
  <c r="L49" i="1"/>
  <c r="K49" i="1"/>
  <c r="I49" i="1"/>
  <c r="H49" i="1"/>
  <c r="F49" i="1"/>
  <c r="E49" i="1"/>
  <c r="C49" i="1"/>
  <c r="B49" i="1"/>
  <c r="Y48" i="1"/>
  <c r="D48" i="1"/>
  <c r="Y47" i="1"/>
  <c r="D47" i="1"/>
  <c r="Y46" i="1"/>
  <c r="Y45" i="1"/>
  <c r="Y44" i="1"/>
  <c r="Y43" i="1"/>
  <c r="Y42" i="1"/>
  <c r="Y41" i="1"/>
  <c r="Y40" i="1"/>
  <c r="Y39" i="1"/>
  <c r="Y38" i="1"/>
  <c r="Y37" i="1"/>
  <c r="Y36" i="1"/>
  <c r="Y35" i="1"/>
  <c r="Y34" i="1"/>
  <c r="Y33" i="1"/>
  <c r="V33" i="1"/>
  <c r="S33" i="1"/>
  <c r="P33" i="1"/>
  <c r="M33" i="1"/>
  <c r="J33" i="1"/>
  <c r="G33" i="1"/>
  <c r="X28" i="1"/>
  <c r="W28" i="1"/>
  <c r="U28" i="1"/>
  <c r="T28" i="1"/>
  <c r="R28" i="1"/>
  <c r="Q28" i="1"/>
  <c r="O28" i="1"/>
  <c r="N28" i="1"/>
  <c r="L28" i="1"/>
  <c r="K28" i="1"/>
  <c r="I28" i="1"/>
  <c r="H28" i="1"/>
  <c r="F28" i="1"/>
  <c r="E28" i="1"/>
  <c r="C28" i="1"/>
  <c r="B28" i="1"/>
  <c r="M70" i="1" l="1"/>
  <c r="E27" i="2" s="1"/>
  <c r="S49" i="1"/>
  <c r="E21" i="2" s="1"/>
  <c r="P49" i="1"/>
  <c r="E20" i="2" s="1"/>
  <c r="M49" i="1"/>
  <c r="E19" i="2" s="1"/>
  <c r="D49" i="1"/>
  <c r="E16" i="2" s="1"/>
  <c r="G49" i="1"/>
  <c r="E17" i="2" s="1"/>
  <c r="J49" i="1"/>
  <c r="E18" i="2" s="1"/>
  <c r="V49" i="1"/>
  <c r="E22" i="2" s="1"/>
  <c r="Y49" i="1"/>
  <c r="E23" i="2" s="1"/>
  <c r="Y70" i="1"/>
  <c r="E31" i="2" s="1"/>
  <c r="V70" i="1"/>
  <c r="E30" i="2" s="1"/>
  <c r="S70" i="1"/>
  <c r="E29" i="2" s="1"/>
  <c r="P70" i="1"/>
  <c r="E28" i="2" s="1"/>
  <c r="J70" i="1"/>
  <c r="E26" i="2" s="1"/>
  <c r="G70" i="1"/>
  <c r="E25" i="2" s="1"/>
  <c r="D70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P27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S13" i="1"/>
  <c r="S14" i="1"/>
  <c r="S15" i="1"/>
  <c r="S16" i="1"/>
  <c r="S17" i="1"/>
  <c r="S18" i="1"/>
  <c r="S19" i="1"/>
  <c r="S20" i="1"/>
  <c r="S21" i="1"/>
  <c r="S22" i="1"/>
  <c r="S23" i="1"/>
  <c r="S24" i="1"/>
  <c r="S25" i="1"/>
  <c r="S26" i="1"/>
  <c r="S27" i="1"/>
  <c r="V13" i="1"/>
  <c r="V14" i="1"/>
  <c r="V15" i="1"/>
  <c r="V16" i="1"/>
  <c r="V17" i="1"/>
  <c r="V18" i="1"/>
  <c r="V19" i="1"/>
  <c r="V20" i="1"/>
  <c r="V21" i="1"/>
  <c r="V22" i="1"/>
  <c r="V23" i="1"/>
  <c r="V24" i="1"/>
  <c r="V25" i="1"/>
  <c r="V26" i="1"/>
  <c r="V27" i="1"/>
  <c r="Y13" i="1"/>
  <c r="Y14" i="1"/>
  <c r="Y15" i="1"/>
  <c r="Y16" i="1"/>
  <c r="Y17" i="1"/>
  <c r="Y18" i="1"/>
  <c r="Y19" i="1"/>
  <c r="Y20" i="1"/>
  <c r="Y21" i="1"/>
  <c r="Y22" i="1"/>
  <c r="Y23" i="1"/>
  <c r="Y24" i="1"/>
  <c r="Y25" i="1"/>
  <c r="Y26" i="1"/>
  <c r="Y27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12" i="1"/>
  <c r="D31" i="2"/>
  <c r="C31" i="2"/>
  <c r="D30" i="2"/>
  <c r="C30" i="2"/>
  <c r="D29" i="2"/>
  <c r="C29" i="2"/>
  <c r="D28" i="2"/>
  <c r="C28" i="2"/>
  <c r="D27" i="2"/>
  <c r="C27" i="2"/>
  <c r="D26" i="2"/>
  <c r="C26" i="2"/>
  <c r="D25" i="2"/>
  <c r="C25" i="2"/>
  <c r="D24" i="2"/>
  <c r="C24" i="2"/>
  <c r="E24" i="2"/>
  <c r="D23" i="2"/>
  <c r="C23" i="2"/>
  <c r="D21" i="2"/>
  <c r="C21" i="2"/>
  <c r="D20" i="2"/>
  <c r="C20" i="2"/>
  <c r="D19" i="2"/>
  <c r="C19" i="2"/>
  <c r="D18" i="2"/>
  <c r="C18" i="2"/>
  <c r="D17" i="2"/>
  <c r="C17" i="2"/>
  <c r="D16" i="2"/>
  <c r="C16" i="2"/>
  <c r="D9" i="2"/>
  <c r="C9" i="2"/>
  <c r="D8" i="2"/>
  <c r="C8" i="2"/>
  <c r="G28" i="1" l="1"/>
  <c r="E9" i="2" s="1"/>
  <c r="D28" i="1"/>
  <c r="E8" i="2" s="1"/>
  <c r="D10" i="2"/>
  <c r="J12" i="1"/>
  <c r="J28" i="1" s="1"/>
  <c r="C10" i="2"/>
  <c r="E10" i="2" l="1"/>
  <c r="C11" i="2" l="1"/>
  <c r="D11" i="2" l="1"/>
  <c r="M12" i="1"/>
  <c r="M28" i="1" s="1"/>
  <c r="E11" i="2" l="1"/>
  <c r="C12" i="2" l="1"/>
  <c r="P12" i="1" l="1"/>
  <c r="P28" i="1" s="1"/>
  <c r="D12" i="2"/>
  <c r="E12" i="2" l="1"/>
  <c r="C13" i="2" l="1"/>
  <c r="D13" i="2" l="1"/>
  <c r="S12" i="1"/>
  <c r="S28" i="1" s="1"/>
  <c r="E13" i="2" l="1"/>
  <c r="C14" i="2" l="1"/>
  <c r="V12" i="1" l="1"/>
  <c r="V28" i="1" s="1"/>
  <c r="D14" i="2"/>
  <c r="E14" i="2" l="1"/>
  <c r="C15" i="2" l="1"/>
  <c r="C32" i="2" s="1"/>
  <c r="D15" i="2" l="1"/>
  <c r="D32" i="2" s="1"/>
  <c r="Y12" i="1"/>
  <c r="Y28" i="1" l="1"/>
  <c r="E15" i="2" s="1"/>
  <c r="E32" i="2" s="1"/>
</calcChain>
</file>

<file path=xl/sharedStrings.xml><?xml version="1.0" encoding="utf-8"?>
<sst xmlns="http://schemas.openxmlformats.org/spreadsheetml/2006/main" count="115" uniqueCount="42">
  <si>
    <t xml:space="preserve">Matriz de Registro de Resultados </t>
  </si>
  <si>
    <t>Resultado 1</t>
  </si>
  <si>
    <t>Resultado 2</t>
  </si>
  <si>
    <t>Resultado 3</t>
  </si>
  <si>
    <t>Resultado 4</t>
  </si>
  <si>
    <t>Resultado 5</t>
  </si>
  <si>
    <t>Resultado 6</t>
  </si>
  <si>
    <t>Resultado 7</t>
  </si>
  <si>
    <t>Resultado 8</t>
  </si>
  <si>
    <t xml:space="preserve">Planeada </t>
  </si>
  <si>
    <t xml:space="preserve">Ejecutada </t>
  </si>
  <si>
    <t>%</t>
  </si>
  <si>
    <t>Resultado 9</t>
  </si>
  <si>
    <t>Resultado 10</t>
  </si>
  <si>
    <t>Resultado 11</t>
  </si>
  <si>
    <t>Resultado 12</t>
  </si>
  <si>
    <t>Resultado 13</t>
  </si>
  <si>
    <t>Resultado 14</t>
  </si>
  <si>
    <t>Resultado 15</t>
  </si>
  <si>
    <t>Resultado 16</t>
  </si>
  <si>
    <t>Resultado 17</t>
  </si>
  <si>
    <t>Resultado 18</t>
  </si>
  <si>
    <t>Resultado 19</t>
  </si>
  <si>
    <t>Resultado 20</t>
  </si>
  <si>
    <t>Resultado 21</t>
  </si>
  <si>
    <t>Resultado 22</t>
  </si>
  <si>
    <t>Resultado 23</t>
  </si>
  <si>
    <t>Resultado 24</t>
  </si>
  <si>
    <t xml:space="preserve">Resultados </t>
  </si>
  <si>
    <t>Planificada</t>
  </si>
  <si>
    <t>Ejecutada</t>
  </si>
  <si>
    <t>Total</t>
  </si>
  <si>
    <t>Alcance Total de Resultados</t>
  </si>
  <si>
    <t>Matriz de Alcance por Resultados</t>
  </si>
  <si>
    <t>DPD-FO-010  Versión: 02</t>
  </si>
  <si>
    <r>
      <t>Nota: La sección de historial de cambios se refiere al histórico de todos los cambios que ha sufrido el documento y su administración es responsabilidad del departamento de calidad en la gestión. </t>
    </r>
    <r>
      <rPr>
        <sz val="9"/>
        <color rgb="FF000000"/>
        <rFont val="Rockwell"/>
        <family val="1"/>
      </rPr>
      <t> </t>
    </r>
  </si>
  <si>
    <r>
      <t>Versión </t>
    </r>
    <r>
      <rPr>
        <sz val="9"/>
        <color rgb="FF000000"/>
        <rFont val="Rockwell"/>
        <family val="1"/>
      </rPr>
      <t> </t>
    </r>
  </si>
  <si>
    <r>
      <t>Fecha de aprobación </t>
    </r>
    <r>
      <rPr>
        <sz val="9"/>
        <color rgb="FF000000"/>
        <rFont val="Rockwell"/>
        <family val="1"/>
      </rPr>
      <t> </t>
    </r>
  </si>
  <si>
    <r>
      <t>Descripción de cambios </t>
    </r>
    <r>
      <rPr>
        <sz val="9"/>
        <color rgb="FF000000"/>
        <rFont val="Rockwell"/>
        <family val="1"/>
      </rPr>
      <t> </t>
    </r>
  </si>
  <si>
    <r>
      <rPr>
        <b/>
        <sz val="9"/>
        <color rgb="FF000000"/>
        <rFont val="Rockwell"/>
        <family val="1"/>
      </rPr>
      <t>No. 1 MEP</t>
    </r>
    <r>
      <rPr>
        <sz val="9"/>
        <color rgb="FF000000"/>
        <rFont val="Rockwell"/>
        <family val="1"/>
      </rPr>
      <t xml:space="preserve">
*Se modifico el nombre del documento.
</t>
    </r>
  </si>
  <si>
    <t>Fecha de aprobación: 11/12/2023</t>
  </si>
  <si>
    <t>*Se modifico el nombre del documento para que pueda ser utilizado en el nivel central.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</si>
</sst>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2"/>
      <color theme="1"/>
      <name val="Rockwell"/>
      <family val="1"/>
    </font>
    <font>
      <b/>
      <sz val="14"/>
      <color theme="0"/>
      <name val="Rockwell"/>
      <family val="1"/>
    </font>
    <font>
      <b/>
      <sz val="10"/>
      <color theme="0"/>
      <name val="Calibri"/>
      <family val="2"/>
      <scheme val="minor"/>
    </font>
    <font>
      <sz val="10"/>
      <color theme="0"/>
      <name val="Calibri"/>
      <family val="2"/>
      <scheme val="minor"/>
    </font>
    <font>
      <b/>
      <sz val="11"/>
      <color theme="0"/>
      <name val="ADLaM Display"/>
    </font>
    <font>
      <sz val="11"/>
      <color theme="1"/>
      <name val="Rockwell"/>
      <family val="1"/>
    </font>
    <font>
      <b/>
      <sz val="9"/>
      <color rgb="FF000000"/>
      <name val="Rockwell"/>
      <family val="1"/>
    </font>
    <font>
      <sz val="9"/>
      <color rgb="FF000000"/>
      <name val="Rockwell"/>
      <family val="1"/>
    </font>
  </fonts>
  <fills count="10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9CC2E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59">
    <xf numFmtId="0" fontId="0" fillId="0" borderId="0" xfId="0"/>
    <xf numFmtId="9" fontId="4" fillId="0" borderId="1" xfId="1" applyFont="1" applyBorder="1" applyAlignment="1" applyProtection="1">
      <alignment horizontal="center" vertical="center"/>
    </xf>
    <xf numFmtId="9" fontId="4" fillId="0" borderId="1" xfId="1" applyFont="1" applyFill="1" applyBorder="1" applyAlignment="1" applyProtection="1">
      <alignment horizontal="center" vertical="center"/>
    </xf>
    <xf numFmtId="9" fontId="9" fillId="4" borderId="1" xfId="1" applyFont="1" applyFill="1" applyBorder="1" applyAlignment="1" applyProtection="1">
      <alignment horizontal="center" vertical="center"/>
    </xf>
    <xf numFmtId="9" fontId="1" fillId="7" borderId="2" xfId="1" applyFont="1" applyFill="1" applyBorder="1" applyAlignment="1" applyProtection="1">
      <alignment horizontal="center"/>
    </xf>
    <xf numFmtId="0" fontId="0" fillId="0" borderId="1" xfId="0" applyBorder="1" applyAlignment="1" applyProtection="1">
      <alignment horizontal="center"/>
      <protection locked="0"/>
    </xf>
    <xf numFmtId="0" fontId="6" fillId="8" borderId="2" xfId="1" applyNumberFormat="1" applyFont="1" applyFill="1" applyBorder="1" applyAlignment="1" applyProtection="1">
      <alignment horizontal="center"/>
    </xf>
    <xf numFmtId="9" fontId="6" fillId="8" borderId="2" xfId="1" applyFont="1" applyFill="1" applyBorder="1" applyAlignment="1" applyProtection="1">
      <alignment horizontal="center"/>
    </xf>
    <xf numFmtId="9" fontId="9" fillId="2" borderId="1" xfId="1" applyFont="1" applyFill="1" applyBorder="1" applyAlignment="1" applyProtection="1">
      <alignment horizontal="center" vertical="center"/>
    </xf>
    <xf numFmtId="0" fontId="0" fillId="3" borderId="0" xfId="0" applyFill="1"/>
    <xf numFmtId="9" fontId="0" fillId="3" borderId="0" xfId="1" applyFont="1" applyFill="1" applyProtection="1"/>
    <xf numFmtId="9" fontId="0" fillId="3" borderId="0" xfId="1" applyFont="1" applyFill="1" applyAlignment="1" applyProtection="1">
      <alignment horizontal="center"/>
    </xf>
    <xf numFmtId="9" fontId="0" fillId="3" borderId="0" xfId="1" applyFont="1" applyFill="1" applyAlignment="1" applyProtection="1">
      <alignment horizontal="right"/>
    </xf>
    <xf numFmtId="0" fontId="0" fillId="3" borderId="0" xfId="0" applyFill="1" applyAlignment="1">
      <alignment horizontal="right"/>
    </xf>
    <xf numFmtId="9" fontId="0" fillId="0" borderId="0" xfId="1" applyFont="1" applyProtection="1"/>
    <xf numFmtId="9" fontId="0" fillId="0" borderId="0" xfId="1" applyFont="1" applyAlignment="1" applyProtection="1">
      <alignment horizontal="center"/>
    </xf>
    <xf numFmtId="0" fontId="1" fillId="0" borderId="0" xfId="0" applyFont="1"/>
    <xf numFmtId="0" fontId="1" fillId="6" borderId="1" xfId="0" applyFont="1" applyFill="1" applyBorder="1" applyAlignment="1">
      <alignment horizontal="center"/>
    </xf>
    <xf numFmtId="9" fontId="1" fillId="6" borderId="1" xfId="1" applyFont="1" applyFill="1" applyBorder="1" applyAlignment="1" applyProtection="1">
      <alignment horizontal="center"/>
    </xf>
    <xf numFmtId="0" fontId="1" fillId="0" borderId="0" xfId="0" applyFont="1" applyAlignment="1">
      <alignment horizontal="center"/>
    </xf>
    <xf numFmtId="0" fontId="1" fillId="6" borderId="1" xfId="0" applyFont="1" applyFill="1" applyBorder="1" applyAlignment="1">
      <alignment horizontal="center" vertical="center"/>
    </xf>
    <xf numFmtId="9" fontId="1" fillId="6" borderId="1" xfId="1" applyFont="1" applyFill="1" applyBorder="1" applyAlignment="1" applyProtection="1">
      <alignment horizontal="center" vertical="center"/>
    </xf>
    <xf numFmtId="9" fontId="0" fillId="0" borderId="0" xfId="1" applyFont="1" applyBorder="1" applyProtection="1"/>
    <xf numFmtId="0" fontId="6" fillId="5" borderId="1" xfId="0" applyFont="1" applyFill="1" applyBorder="1" applyAlignment="1">
      <alignment horizontal="centerContinuous"/>
    </xf>
    <xf numFmtId="0" fontId="11" fillId="5" borderId="1" xfId="0" applyFont="1" applyFill="1" applyBorder="1" applyAlignment="1" applyProtection="1">
      <alignment horizontal="centerContinuous"/>
      <protection locked="0"/>
    </xf>
    <xf numFmtId="0" fontId="6" fillId="5" borderId="1" xfId="0" applyFont="1" applyFill="1" applyBorder="1" applyAlignment="1" applyProtection="1">
      <alignment horizontal="centerContinuous"/>
      <protection locked="0"/>
    </xf>
    <xf numFmtId="0" fontId="6" fillId="5" borderId="1" xfId="0" applyFont="1" applyFill="1" applyBorder="1" applyAlignment="1" applyProtection="1">
      <alignment horizontal="centerContinuous" vertical="distributed"/>
      <protection locked="0"/>
    </xf>
    <xf numFmtId="0" fontId="13" fillId="9" borderId="6" xfId="0" applyFont="1" applyFill="1" applyBorder="1" applyAlignment="1">
      <alignment horizontal="center" vertical="center"/>
    </xf>
    <xf numFmtId="0" fontId="13" fillId="9" borderId="7" xfId="0" applyFont="1" applyFill="1" applyBorder="1" applyAlignment="1">
      <alignment horizontal="center" vertical="center"/>
    </xf>
    <xf numFmtId="0" fontId="13" fillId="9" borderId="8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3" borderId="0" xfId="0" applyFont="1" applyFill="1"/>
    <xf numFmtId="0" fontId="5" fillId="3" borderId="0" xfId="0" applyFont="1" applyFill="1" applyAlignment="1">
      <alignment horizontal="center" vertical="center"/>
    </xf>
    <xf numFmtId="9" fontId="5" fillId="3" borderId="0" xfId="1" applyFont="1" applyFill="1" applyAlignment="1" applyProtection="1">
      <alignment horizontal="center" vertical="center"/>
    </xf>
    <xf numFmtId="0" fontId="12" fillId="3" borderId="0" xfId="0" applyFont="1" applyFill="1" applyAlignment="1">
      <alignment horizontal="right"/>
    </xf>
    <xf numFmtId="0" fontId="9" fillId="4" borderId="1" xfId="0" applyFont="1" applyFill="1" applyBorder="1" applyAlignment="1">
      <alignment horizontal="center"/>
    </xf>
    <xf numFmtId="0" fontId="9" fillId="4" borderId="1" xfId="0" applyFont="1" applyFill="1" applyBorder="1" applyAlignment="1">
      <alignment horizontal="center" vertical="center"/>
    </xf>
    <xf numFmtId="0" fontId="5" fillId="0" borderId="1" xfId="0" applyFont="1" applyBorder="1"/>
    <xf numFmtId="0" fontId="9" fillId="2" borderId="1" xfId="0" applyFont="1" applyFill="1" applyBorder="1"/>
    <xf numFmtId="0" fontId="9" fillId="2" borderId="1" xfId="0" applyFont="1" applyFill="1" applyBorder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center" vertical="center"/>
    </xf>
    <xf numFmtId="9" fontId="5" fillId="0" borderId="0" xfId="1" applyFont="1" applyAlignment="1" applyProtection="1">
      <alignment horizontal="center" vertical="center"/>
    </xf>
    <xf numFmtId="0" fontId="0" fillId="0" borderId="0" xfId="0" applyAlignment="1" applyProtection="1">
      <alignment horizontal="center"/>
      <protection locked="0"/>
    </xf>
    <xf numFmtId="0" fontId="8" fillId="4" borderId="0" xfId="0" applyFont="1" applyFill="1" applyAlignment="1">
      <alignment horizontal="center" vertical="center"/>
    </xf>
    <xf numFmtId="0" fontId="7" fillId="3" borderId="0" xfId="0" applyFont="1" applyFill="1" applyAlignment="1">
      <alignment horizontal="right"/>
    </xf>
    <xf numFmtId="0" fontId="8" fillId="4" borderId="0" xfId="0" applyFont="1" applyFill="1" applyAlignment="1">
      <alignment horizontal="center"/>
    </xf>
    <xf numFmtId="0" fontId="10" fillId="4" borderId="0" xfId="0" applyFont="1" applyFill="1" applyAlignment="1">
      <alignment horizontal="center"/>
    </xf>
    <xf numFmtId="0" fontId="13" fillId="0" borderId="9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14" fontId="14" fillId="0" borderId="10" xfId="0" applyNumberFormat="1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 wrapText="1"/>
    </xf>
    <xf numFmtId="0" fontId="14" fillId="0" borderId="14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justify" vertical="center"/>
    </xf>
    <xf numFmtId="0" fontId="13" fillId="0" borderId="4" xfId="0" applyFont="1" applyBorder="1" applyAlignment="1">
      <alignment horizontal="justify" vertical="center"/>
    </xf>
    <xf numFmtId="0" fontId="13" fillId="0" borderId="5" xfId="0" applyFont="1" applyBorder="1" applyAlignment="1">
      <alignment horizontal="justify" vertical="center"/>
    </xf>
    <xf numFmtId="0" fontId="14" fillId="0" borderId="11" xfId="0" applyFont="1" applyBorder="1" applyAlignment="1">
      <alignment horizontal="left" vertical="center" wrapText="1"/>
    </xf>
    <xf numFmtId="0" fontId="14" fillId="0" borderId="14" xfId="0" applyFont="1" applyBorder="1" applyAlignment="1">
      <alignment horizontal="left" vertical="center" wrapText="1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96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DO" sz="1400" b="1"/>
              <a:t>Meta Planificada y Ejecutada por Resultado Esperado</a:t>
            </a:r>
          </a:p>
        </c:rich>
      </c:tx>
      <c:layout>
        <c:manualLayout>
          <c:xMode val="edge"/>
          <c:yMode val="edge"/>
          <c:x val="0.26080444364908623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6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lotArea>
      <c:layout>
        <c:manualLayout>
          <c:layoutTarget val="inner"/>
          <c:xMode val="edge"/>
          <c:yMode val="edge"/>
          <c:x val="6.617524694566955E-2"/>
          <c:y val="8.6241199613648165E-2"/>
          <c:w val="0.93382474505635948"/>
          <c:h val="0.78303843524724326"/>
        </c:manualLayout>
      </c:layout>
      <c:barChart>
        <c:barDir val="col"/>
        <c:grouping val="percentStacked"/>
        <c:varyColors val="0"/>
        <c:ser>
          <c:idx val="0"/>
          <c:order val="0"/>
          <c:tx>
            <c:strRef>
              <c:f>'Alcance total '!$C$7</c:f>
              <c:strCache>
                <c:ptCount val="1"/>
                <c:pt idx="0">
                  <c:v>Planificada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'Alcance total '!$B$8:$B$24</c:f>
              <c:strCache>
                <c:ptCount val="17"/>
                <c:pt idx="0">
                  <c:v>Resultado 1</c:v>
                </c:pt>
                <c:pt idx="1">
                  <c:v>Resultado 2</c:v>
                </c:pt>
                <c:pt idx="2">
                  <c:v>Resultado 3</c:v>
                </c:pt>
                <c:pt idx="3">
                  <c:v>Resultado 4</c:v>
                </c:pt>
                <c:pt idx="4">
                  <c:v>Resultado 5</c:v>
                </c:pt>
                <c:pt idx="5">
                  <c:v>Resultado 6</c:v>
                </c:pt>
                <c:pt idx="6">
                  <c:v>Resultado 7</c:v>
                </c:pt>
                <c:pt idx="7">
                  <c:v>Resultado 8</c:v>
                </c:pt>
                <c:pt idx="8">
                  <c:v>Resultado 9</c:v>
                </c:pt>
                <c:pt idx="9">
                  <c:v>Resultado 10</c:v>
                </c:pt>
                <c:pt idx="10">
                  <c:v>Resultado 11</c:v>
                </c:pt>
                <c:pt idx="11">
                  <c:v>Resultado 12</c:v>
                </c:pt>
                <c:pt idx="12">
                  <c:v>Resultado 13</c:v>
                </c:pt>
                <c:pt idx="13">
                  <c:v>Resultado 14</c:v>
                </c:pt>
                <c:pt idx="14">
                  <c:v>Resultado 15</c:v>
                </c:pt>
                <c:pt idx="15">
                  <c:v>Resultado 16</c:v>
                </c:pt>
                <c:pt idx="16">
                  <c:v>Resultado 17</c:v>
                </c:pt>
              </c:strCache>
            </c:strRef>
          </c:cat>
          <c:val>
            <c:numRef>
              <c:f>'Alcance total '!$C$8:$C$24</c:f>
              <c:numCache>
                <c:formatCode>General</c:formatCode>
                <c:ptCount val="17"/>
                <c:pt idx="0">
                  <c:v>38</c:v>
                </c:pt>
                <c:pt idx="1">
                  <c:v>36</c:v>
                </c:pt>
                <c:pt idx="2">
                  <c:v>8</c:v>
                </c:pt>
                <c:pt idx="3">
                  <c:v>26</c:v>
                </c:pt>
                <c:pt idx="4">
                  <c:v>9</c:v>
                </c:pt>
                <c:pt idx="5">
                  <c:v>29</c:v>
                </c:pt>
                <c:pt idx="6">
                  <c:v>9</c:v>
                </c:pt>
                <c:pt idx="7">
                  <c:v>10</c:v>
                </c:pt>
                <c:pt idx="8">
                  <c:v>38</c:v>
                </c:pt>
                <c:pt idx="9">
                  <c:v>10</c:v>
                </c:pt>
                <c:pt idx="10">
                  <c:v>8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7D0D-462A-8C02-83661760B5F3}"/>
            </c:ext>
          </c:extLst>
        </c:ser>
        <c:ser>
          <c:idx val="1"/>
          <c:order val="1"/>
          <c:tx>
            <c:strRef>
              <c:f>'Alcance total '!$D$7</c:f>
              <c:strCache>
                <c:ptCount val="1"/>
                <c:pt idx="0">
                  <c:v>Ejecutada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'Alcance total '!$B$8:$B$24</c:f>
              <c:strCache>
                <c:ptCount val="17"/>
                <c:pt idx="0">
                  <c:v>Resultado 1</c:v>
                </c:pt>
                <c:pt idx="1">
                  <c:v>Resultado 2</c:v>
                </c:pt>
                <c:pt idx="2">
                  <c:v>Resultado 3</c:v>
                </c:pt>
                <c:pt idx="3">
                  <c:v>Resultado 4</c:v>
                </c:pt>
                <c:pt idx="4">
                  <c:v>Resultado 5</c:v>
                </c:pt>
                <c:pt idx="5">
                  <c:v>Resultado 6</c:v>
                </c:pt>
                <c:pt idx="6">
                  <c:v>Resultado 7</c:v>
                </c:pt>
                <c:pt idx="7">
                  <c:v>Resultado 8</c:v>
                </c:pt>
                <c:pt idx="8">
                  <c:v>Resultado 9</c:v>
                </c:pt>
                <c:pt idx="9">
                  <c:v>Resultado 10</c:v>
                </c:pt>
                <c:pt idx="10">
                  <c:v>Resultado 11</c:v>
                </c:pt>
                <c:pt idx="11">
                  <c:v>Resultado 12</c:v>
                </c:pt>
                <c:pt idx="12">
                  <c:v>Resultado 13</c:v>
                </c:pt>
                <c:pt idx="13">
                  <c:v>Resultado 14</c:v>
                </c:pt>
                <c:pt idx="14">
                  <c:v>Resultado 15</c:v>
                </c:pt>
                <c:pt idx="15">
                  <c:v>Resultado 16</c:v>
                </c:pt>
                <c:pt idx="16">
                  <c:v>Resultado 17</c:v>
                </c:pt>
              </c:strCache>
            </c:strRef>
          </c:cat>
          <c:val>
            <c:numRef>
              <c:f>'Alcance total '!$D$8:$D$24</c:f>
              <c:numCache>
                <c:formatCode>General</c:formatCode>
                <c:ptCount val="17"/>
                <c:pt idx="0">
                  <c:v>36.770000000000003</c:v>
                </c:pt>
                <c:pt idx="1">
                  <c:v>31.740000000000002</c:v>
                </c:pt>
                <c:pt idx="2">
                  <c:v>8</c:v>
                </c:pt>
                <c:pt idx="3">
                  <c:v>26</c:v>
                </c:pt>
                <c:pt idx="4">
                  <c:v>8.8000000000000007</c:v>
                </c:pt>
                <c:pt idx="5">
                  <c:v>20.3</c:v>
                </c:pt>
                <c:pt idx="6">
                  <c:v>8.5</c:v>
                </c:pt>
                <c:pt idx="7">
                  <c:v>10</c:v>
                </c:pt>
                <c:pt idx="8">
                  <c:v>37.25</c:v>
                </c:pt>
                <c:pt idx="9">
                  <c:v>10</c:v>
                </c:pt>
                <c:pt idx="10">
                  <c:v>7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7D0D-462A-8C02-83661760B5F3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-1041003776"/>
        <c:axId val="-1041003232"/>
      </c:barChart>
      <c:catAx>
        <c:axId val="-10410037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-1041003232"/>
        <c:crosses val="autoZero"/>
        <c:auto val="1"/>
        <c:lblAlgn val="ctr"/>
        <c:lblOffset val="100"/>
        <c:noMultiLvlLbl val="0"/>
      </c:catAx>
      <c:valAx>
        <c:axId val="-10410032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-10410037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800"/>
      </a:pPr>
      <a:endParaRPr lang="es-DO"/>
    </a:p>
  </c:txPr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76638</xdr:rowOff>
    </xdr:from>
    <xdr:to>
      <xdr:col>3</xdr:col>
      <xdr:colOff>205414</xdr:colOff>
      <xdr:row>3</xdr:row>
      <xdr:rowOff>169656</xdr:rowOff>
    </xdr:to>
    <xdr:pic>
      <xdr:nvPicPr>
        <xdr:cNvPr id="2" name="Imagen 31" descr="transparente_version2">
          <a:extLst>
            <a:ext uri="{FF2B5EF4-FFF2-40B4-BE49-F238E27FC236}">
              <a16:creationId xmlns:a16="http://schemas.microsoft.com/office/drawing/2014/main" xmlns="" id="{EA59777B-490F-4BFE-9C11-78200D3D3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690" y="76638"/>
          <a:ext cx="2000931" cy="6623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215901</xdr:colOff>
      <xdr:row>6</xdr:row>
      <xdr:rowOff>102394</xdr:rowOff>
    </xdr:from>
    <xdr:to>
      <xdr:col>15</xdr:col>
      <xdr:colOff>556735</xdr:colOff>
      <xdr:row>31</xdr:row>
      <xdr:rowOff>139700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142875</xdr:colOff>
      <xdr:row>0</xdr:row>
      <xdr:rowOff>111125</xdr:rowOff>
    </xdr:from>
    <xdr:to>
      <xdr:col>3</xdr:col>
      <xdr:colOff>5780</xdr:colOff>
      <xdr:row>4</xdr:row>
      <xdr:rowOff>29301</xdr:rowOff>
    </xdr:to>
    <xdr:pic>
      <xdr:nvPicPr>
        <xdr:cNvPr id="3" name="Imagen 31" descr="transparente_version2">
          <a:extLst>
            <a:ext uri="{FF2B5EF4-FFF2-40B4-BE49-F238E27FC236}">
              <a16:creationId xmlns:a16="http://schemas.microsoft.com/office/drawing/2014/main" xmlns="" id="{658B2205-B506-425F-8F84-ED911BB5C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2750" y="111125"/>
          <a:ext cx="2006030" cy="6801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Y70"/>
  <sheetViews>
    <sheetView tabSelected="1" zoomScale="85" zoomScaleNormal="85" zoomScaleSheetLayoutView="64" workbookViewId="0">
      <selection activeCell="S56" sqref="S56"/>
    </sheetView>
  </sheetViews>
  <sheetFormatPr baseColWidth="10" defaultColWidth="11.42578125" defaultRowHeight="15"/>
  <cols>
    <col min="1" max="1" width="1.42578125" customWidth="1"/>
    <col min="2" max="2" width="14.42578125" customWidth="1"/>
    <col min="3" max="3" width="15" customWidth="1"/>
    <col min="4" max="4" width="10.85546875" bestFit="1" customWidth="1"/>
    <col min="5" max="5" width="13.140625" bestFit="1" customWidth="1"/>
    <col min="6" max="6" width="13.85546875" bestFit="1" customWidth="1"/>
    <col min="7" max="7" width="10.85546875" style="14" bestFit="1" customWidth="1"/>
    <col min="8" max="8" width="13.140625" bestFit="1" customWidth="1"/>
    <col min="9" max="9" width="13.85546875" bestFit="1" customWidth="1"/>
    <col min="10" max="10" width="10.85546875" style="14" bestFit="1" customWidth="1"/>
    <col min="11" max="11" width="13.140625" bestFit="1" customWidth="1"/>
    <col min="12" max="12" width="13.85546875" bestFit="1" customWidth="1"/>
    <col min="13" max="13" width="10.85546875" style="14" bestFit="1" customWidth="1"/>
    <col min="14" max="14" width="13.140625" bestFit="1" customWidth="1"/>
    <col min="15" max="15" width="13.85546875" bestFit="1" customWidth="1"/>
    <col min="16" max="16" width="10.85546875" style="14" bestFit="1" customWidth="1"/>
    <col min="17" max="17" width="13.140625" bestFit="1" customWidth="1"/>
    <col min="18" max="18" width="13.85546875" bestFit="1" customWidth="1"/>
    <col min="19" max="19" width="10.85546875" style="14" bestFit="1" customWidth="1"/>
    <col min="20" max="20" width="13.140625" bestFit="1" customWidth="1"/>
    <col min="21" max="21" width="13.85546875" bestFit="1" customWidth="1"/>
    <col min="22" max="22" width="10.85546875" style="14" bestFit="1" customWidth="1"/>
    <col min="23" max="23" width="13.140625" bestFit="1" customWidth="1"/>
    <col min="24" max="24" width="13.85546875" bestFit="1" customWidth="1"/>
    <col min="25" max="25" width="21.7109375" style="15" customWidth="1"/>
  </cols>
  <sheetData>
    <row r="1" spans="2:25">
      <c r="B1" s="9"/>
      <c r="C1" s="9"/>
      <c r="D1" s="9"/>
      <c r="E1" s="9"/>
      <c r="F1" s="9"/>
      <c r="G1" s="10"/>
      <c r="H1" s="9"/>
      <c r="I1" s="9"/>
      <c r="J1" s="10"/>
      <c r="K1" s="9"/>
      <c r="L1" s="9"/>
      <c r="M1" s="10"/>
      <c r="N1" s="9"/>
      <c r="O1" s="9"/>
      <c r="P1" s="10"/>
      <c r="Q1" s="9"/>
      <c r="R1" s="9"/>
      <c r="S1" s="10"/>
      <c r="T1" s="9"/>
      <c r="U1" s="9"/>
      <c r="V1" s="10"/>
      <c r="W1" s="9"/>
      <c r="X1" s="9"/>
      <c r="Y1" s="11"/>
    </row>
    <row r="2" spans="2:25" ht="15.75" customHeight="1">
      <c r="B2" s="9"/>
      <c r="C2" s="9"/>
      <c r="D2" s="9"/>
      <c r="E2" s="9"/>
      <c r="F2" s="9"/>
      <c r="G2" s="10"/>
      <c r="H2" s="9"/>
      <c r="I2" s="9"/>
      <c r="J2" s="10"/>
      <c r="K2" s="9"/>
      <c r="L2" s="9"/>
      <c r="M2" s="10"/>
      <c r="N2" s="9"/>
      <c r="O2" s="9"/>
      <c r="P2" s="10"/>
      <c r="Q2" s="9"/>
      <c r="R2" s="9"/>
      <c r="S2" s="10"/>
      <c r="T2" s="9"/>
      <c r="U2" s="45" t="s">
        <v>33</v>
      </c>
      <c r="V2" s="45"/>
      <c r="W2" s="45"/>
      <c r="X2" s="45"/>
      <c r="Y2" s="45"/>
    </row>
    <row r="3" spans="2:25">
      <c r="B3" s="9"/>
      <c r="C3" s="9"/>
      <c r="D3" s="9"/>
      <c r="E3" s="9"/>
      <c r="F3" s="9"/>
      <c r="G3" s="10"/>
      <c r="H3" s="9"/>
      <c r="I3" s="9"/>
      <c r="J3" s="10"/>
      <c r="K3" s="9"/>
      <c r="L3" s="9"/>
      <c r="M3" s="10"/>
      <c r="N3" s="9"/>
      <c r="O3" s="9"/>
      <c r="P3" s="10"/>
      <c r="Q3" s="9"/>
      <c r="R3" s="9"/>
      <c r="S3" s="10"/>
      <c r="T3" s="9"/>
      <c r="U3" s="9"/>
      <c r="V3" s="10"/>
      <c r="W3" s="9"/>
      <c r="X3" s="9"/>
      <c r="Y3" s="12" t="s">
        <v>34</v>
      </c>
    </row>
    <row r="4" spans="2:25">
      <c r="B4" s="9"/>
      <c r="C4" s="9"/>
      <c r="D4" s="9"/>
      <c r="E4" s="9"/>
      <c r="F4" s="9"/>
      <c r="G4" s="10"/>
      <c r="H4" s="9"/>
      <c r="I4" s="9"/>
      <c r="J4" s="10"/>
      <c r="K4" s="9"/>
      <c r="L4" s="9"/>
      <c r="M4" s="10"/>
      <c r="N4" s="9"/>
      <c r="O4" s="9"/>
      <c r="P4" s="10"/>
      <c r="Q4" s="9"/>
      <c r="R4" s="9"/>
      <c r="S4" s="10"/>
      <c r="T4" s="9"/>
      <c r="U4" s="9"/>
      <c r="V4" s="10"/>
      <c r="W4" s="9"/>
      <c r="X4" s="13"/>
      <c r="Y4" s="12" t="s">
        <v>40</v>
      </c>
    </row>
    <row r="5" spans="2:25">
      <c r="B5" s="9"/>
      <c r="C5" s="9"/>
      <c r="D5" s="9"/>
      <c r="E5" s="9"/>
      <c r="F5" s="9"/>
      <c r="G5" s="10"/>
      <c r="H5" s="9"/>
      <c r="I5" s="9"/>
      <c r="J5" s="10"/>
      <c r="K5" s="9"/>
      <c r="L5" s="9"/>
      <c r="M5" s="10"/>
      <c r="N5" s="9"/>
      <c r="O5" s="9"/>
      <c r="P5" s="10"/>
      <c r="Q5" s="9"/>
      <c r="R5" s="9"/>
      <c r="S5" s="10"/>
      <c r="T5" s="9"/>
      <c r="U5" s="9"/>
      <c r="V5" s="10"/>
      <c r="W5" s="9"/>
      <c r="X5" s="9"/>
      <c r="Y5" s="11"/>
    </row>
    <row r="6" spans="2:25" ht="18.75">
      <c r="B6" s="44" t="s">
        <v>0</v>
      </c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  <c r="V6" s="44"/>
      <c r="W6" s="44"/>
      <c r="X6" s="44"/>
      <c r="Y6" s="44"/>
    </row>
    <row r="7" spans="2:25">
      <c r="B7" s="9"/>
      <c r="C7" s="9"/>
      <c r="D7" s="9"/>
      <c r="E7" s="9"/>
      <c r="F7" s="9"/>
      <c r="G7" s="10"/>
      <c r="H7" s="9"/>
      <c r="I7" s="9"/>
      <c r="J7" s="10"/>
      <c r="K7" s="9"/>
      <c r="L7" s="9"/>
      <c r="M7" s="10"/>
      <c r="N7" s="9"/>
      <c r="O7" s="9"/>
      <c r="P7" s="10"/>
      <c r="Q7" s="9"/>
      <c r="R7" s="9"/>
      <c r="S7" s="10"/>
      <c r="T7" s="9"/>
      <c r="U7" s="9"/>
      <c r="V7" s="10"/>
      <c r="W7" s="9"/>
      <c r="X7" s="9"/>
      <c r="Y7" s="11"/>
    </row>
    <row r="8" spans="2:25" hidden="1"/>
    <row r="9" spans="2:25" hidden="1"/>
    <row r="10" spans="2:25" s="16" customFormat="1" ht="15" customHeight="1">
      <c r="B10" s="24" t="s">
        <v>1</v>
      </c>
      <c r="C10" s="24"/>
      <c r="D10" s="24"/>
      <c r="E10" s="24" t="s">
        <v>2</v>
      </c>
      <c r="F10" s="25"/>
      <c r="G10" s="25"/>
      <c r="H10" s="24" t="s">
        <v>3</v>
      </c>
      <c r="I10" s="26"/>
      <c r="J10" s="26"/>
      <c r="K10" s="24" t="s">
        <v>4</v>
      </c>
      <c r="L10" s="25"/>
      <c r="M10" s="25"/>
      <c r="N10" s="24" t="s">
        <v>5</v>
      </c>
      <c r="O10" s="25"/>
      <c r="P10" s="25"/>
      <c r="Q10" s="24" t="s">
        <v>6</v>
      </c>
      <c r="R10" s="25"/>
      <c r="S10" s="25"/>
      <c r="T10" s="24" t="s">
        <v>7</v>
      </c>
      <c r="U10" s="25"/>
      <c r="V10" s="25"/>
      <c r="W10" s="24" t="s">
        <v>8</v>
      </c>
      <c r="X10" s="25"/>
      <c r="Y10" s="25"/>
    </row>
    <row r="11" spans="2:25" s="19" customFormat="1">
      <c r="B11" s="17" t="s">
        <v>9</v>
      </c>
      <c r="C11" s="17" t="s">
        <v>10</v>
      </c>
      <c r="D11" s="17" t="s">
        <v>11</v>
      </c>
      <c r="E11" s="17" t="s">
        <v>9</v>
      </c>
      <c r="F11" s="17" t="s">
        <v>10</v>
      </c>
      <c r="G11" s="18" t="s">
        <v>11</v>
      </c>
      <c r="H11" s="17" t="s">
        <v>9</v>
      </c>
      <c r="I11" s="17" t="s">
        <v>10</v>
      </c>
      <c r="J11" s="18" t="s">
        <v>11</v>
      </c>
      <c r="K11" s="17" t="s">
        <v>9</v>
      </c>
      <c r="L11" s="17" t="s">
        <v>10</v>
      </c>
      <c r="M11" s="18" t="s">
        <v>11</v>
      </c>
      <c r="N11" s="17" t="s">
        <v>9</v>
      </c>
      <c r="O11" s="17" t="s">
        <v>10</v>
      </c>
      <c r="P11" s="18" t="s">
        <v>11</v>
      </c>
      <c r="Q11" s="17" t="s">
        <v>9</v>
      </c>
      <c r="R11" s="17" t="s">
        <v>10</v>
      </c>
      <c r="S11" s="18" t="s">
        <v>11</v>
      </c>
      <c r="T11" s="17" t="s">
        <v>9</v>
      </c>
      <c r="U11" s="17" t="s">
        <v>10</v>
      </c>
      <c r="V11" s="18" t="s">
        <v>11</v>
      </c>
      <c r="W11" s="17" t="s">
        <v>9</v>
      </c>
      <c r="X11" s="17" t="s">
        <v>10</v>
      </c>
      <c r="Y11" s="18" t="s">
        <v>11</v>
      </c>
    </row>
    <row r="12" spans="2:25">
      <c r="B12" s="5">
        <v>3</v>
      </c>
      <c r="C12" s="5">
        <v>3</v>
      </c>
      <c r="D12" s="4">
        <f>IFERROR((C12/B12),"")</f>
        <v>1</v>
      </c>
      <c r="E12" s="5">
        <v>8</v>
      </c>
      <c r="F12" s="5">
        <v>8</v>
      </c>
      <c r="G12" s="4">
        <f>IFERROR((F12/E12),"")</f>
        <v>1</v>
      </c>
      <c r="H12" s="5">
        <v>1</v>
      </c>
      <c r="I12" s="5">
        <v>1</v>
      </c>
      <c r="J12" s="4">
        <f t="shared" ref="J12:Y27" si="0">IFERROR((I12/H12),"")</f>
        <v>1</v>
      </c>
      <c r="K12" s="5">
        <v>1</v>
      </c>
      <c r="L12" s="5">
        <v>1</v>
      </c>
      <c r="M12" s="4">
        <f t="shared" si="0"/>
        <v>1</v>
      </c>
      <c r="N12" s="5">
        <v>7</v>
      </c>
      <c r="O12" s="5">
        <v>7</v>
      </c>
      <c r="P12" s="4">
        <f t="shared" si="0"/>
        <v>1</v>
      </c>
      <c r="Q12" s="5">
        <v>5</v>
      </c>
      <c r="R12" s="5">
        <v>5</v>
      </c>
      <c r="S12" s="4">
        <f t="shared" si="0"/>
        <v>1</v>
      </c>
      <c r="T12" s="5">
        <v>2</v>
      </c>
      <c r="U12" s="5">
        <v>2</v>
      </c>
      <c r="V12" s="4">
        <f t="shared" si="0"/>
        <v>1</v>
      </c>
      <c r="W12" s="5">
        <v>4</v>
      </c>
      <c r="X12" s="5">
        <v>4</v>
      </c>
      <c r="Y12" s="4">
        <f t="shared" si="0"/>
        <v>1</v>
      </c>
    </row>
    <row r="13" spans="2:25">
      <c r="B13" s="5">
        <v>1</v>
      </c>
      <c r="C13" s="5">
        <v>1</v>
      </c>
      <c r="D13" s="4">
        <f t="shared" ref="D13:D27" si="1">IFERROR((C13/B13),"")</f>
        <v>1</v>
      </c>
      <c r="E13" s="5">
        <v>20</v>
      </c>
      <c r="F13" s="5">
        <v>16.96</v>
      </c>
      <c r="G13" s="4">
        <f t="shared" ref="G13:G27" si="2">IFERROR((F13/E13),"")</f>
        <v>0.84800000000000009</v>
      </c>
      <c r="H13" s="5">
        <v>7</v>
      </c>
      <c r="I13" s="5">
        <v>7</v>
      </c>
      <c r="J13" s="4">
        <f t="shared" si="0"/>
        <v>1</v>
      </c>
      <c r="K13" s="5">
        <v>4</v>
      </c>
      <c r="L13" s="5">
        <v>4</v>
      </c>
      <c r="M13" s="4">
        <f t="shared" si="0"/>
        <v>1</v>
      </c>
      <c r="N13" s="5">
        <v>2</v>
      </c>
      <c r="O13" s="5">
        <v>1.8</v>
      </c>
      <c r="P13" s="4">
        <f t="shared" si="0"/>
        <v>0.9</v>
      </c>
      <c r="Q13" s="5">
        <v>24</v>
      </c>
      <c r="R13" s="5">
        <v>15.3</v>
      </c>
      <c r="S13" s="4">
        <f t="shared" si="0"/>
        <v>0.63750000000000007</v>
      </c>
      <c r="T13" s="5">
        <v>3</v>
      </c>
      <c r="U13" s="5">
        <v>3</v>
      </c>
      <c r="V13" s="4">
        <f t="shared" si="0"/>
        <v>1</v>
      </c>
      <c r="W13" s="5">
        <v>1</v>
      </c>
      <c r="X13" s="5">
        <v>1</v>
      </c>
      <c r="Y13" s="4">
        <f t="shared" si="0"/>
        <v>1</v>
      </c>
    </row>
    <row r="14" spans="2:25">
      <c r="B14" s="5">
        <v>12</v>
      </c>
      <c r="C14" s="5">
        <v>11.35</v>
      </c>
      <c r="D14" s="4">
        <f t="shared" si="1"/>
        <v>0.9458333333333333</v>
      </c>
      <c r="E14" s="5">
        <v>5</v>
      </c>
      <c r="F14" s="5">
        <v>3.78</v>
      </c>
      <c r="G14" s="4">
        <f t="shared" si="2"/>
        <v>0.75600000000000001</v>
      </c>
      <c r="H14" s="5"/>
      <c r="I14" s="5"/>
      <c r="J14" s="4" t="str">
        <f t="shared" si="0"/>
        <v/>
      </c>
      <c r="K14" s="5">
        <v>10</v>
      </c>
      <c r="L14" s="5">
        <v>10</v>
      </c>
      <c r="M14" s="4">
        <f t="shared" si="0"/>
        <v>1</v>
      </c>
      <c r="N14" s="5"/>
      <c r="O14" s="5"/>
      <c r="P14" s="4" t="str">
        <f t="shared" si="0"/>
        <v/>
      </c>
      <c r="Q14" s="5"/>
      <c r="R14" s="5"/>
      <c r="S14" s="4" t="str">
        <f t="shared" si="0"/>
        <v/>
      </c>
      <c r="T14" s="5">
        <v>4</v>
      </c>
      <c r="U14" s="5">
        <v>3.5</v>
      </c>
      <c r="V14" s="4">
        <f t="shared" si="0"/>
        <v>0.875</v>
      </c>
      <c r="W14" s="5">
        <v>5</v>
      </c>
      <c r="X14" s="5">
        <v>5</v>
      </c>
      <c r="Y14" s="4">
        <f t="shared" si="0"/>
        <v>1</v>
      </c>
    </row>
    <row r="15" spans="2:25">
      <c r="B15" s="5">
        <v>5</v>
      </c>
      <c r="C15" s="5">
        <v>5</v>
      </c>
      <c r="D15" s="4">
        <f t="shared" si="1"/>
        <v>1</v>
      </c>
      <c r="E15" s="5">
        <v>2</v>
      </c>
      <c r="F15" s="5">
        <v>2</v>
      </c>
      <c r="G15" s="4">
        <f t="shared" si="2"/>
        <v>1</v>
      </c>
      <c r="H15" s="5"/>
      <c r="I15" s="5"/>
      <c r="J15" s="4" t="str">
        <f t="shared" si="0"/>
        <v/>
      </c>
      <c r="K15" s="5">
        <v>11</v>
      </c>
      <c r="L15" s="5">
        <v>11</v>
      </c>
      <c r="M15" s="4">
        <f t="shared" si="0"/>
        <v>1</v>
      </c>
      <c r="N15" s="5"/>
      <c r="O15" s="5"/>
      <c r="P15" s="4" t="str">
        <f t="shared" si="0"/>
        <v/>
      </c>
      <c r="Q15" s="5"/>
      <c r="R15" s="5"/>
      <c r="S15" s="4" t="str">
        <f t="shared" si="0"/>
        <v/>
      </c>
      <c r="T15" s="5"/>
      <c r="U15" s="5"/>
      <c r="V15" s="4" t="str">
        <f t="shared" si="0"/>
        <v/>
      </c>
      <c r="W15" s="5"/>
      <c r="X15" s="5"/>
      <c r="Y15" s="4" t="str">
        <f t="shared" si="0"/>
        <v/>
      </c>
    </row>
    <row r="16" spans="2:25">
      <c r="B16" s="5">
        <v>6</v>
      </c>
      <c r="C16" s="5">
        <v>5.5</v>
      </c>
      <c r="D16" s="4">
        <f t="shared" si="1"/>
        <v>0.91666666666666663</v>
      </c>
      <c r="E16" s="5">
        <v>1</v>
      </c>
      <c r="F16" s="5">
        <v>1</v>
      </c>
      <c r="G16" s="4">
        <f t="shared" si="2"/>
        <v>1</v>
      </c>
      <c r="H16" s="5"/>
      <c r="I16" s="5"/>
      <c r="J16" s="4" t="str">
        <f t="shared" si="0"/>
        <v/>
      </c>
      <c r="K16" s="5"/>
      <c r="L16" s="5"/>
      <c r="M16" s="4" t="str">
        <f t="shared" si="0"/>
        <v/>
      </c>
      <c r="N16" s="5"/>
      <c r="O16" s="5"/>
      <c r="P16" s="4" t="str">
        <f t="shared" si="0"/>
        <v/>
      </c>
      <c r="Q16" s="5"/>
      <c r="R16" s="5"/>
      <c r="S16" s="4" t="str">
        <f t="shared" si="0"/>
        <v/>
      </c>
      <c r="T16" s="5"/>
      <c r="U16" s="5"/>
      <c r="V16" s="4" t="str">
        <f t="shared" si="0"/>
        <v/>
      </c>
      <c r="W16" s="5"/>
      <c r="X16" s="5"/>
      <c r="Y16" s="4" t="str">
        <f t="shared" si="0"/>
        <v/>
      </c>
    </row>
    <row r="17" spans="2:25">
      <c r="B17" s="5">
        <v>10</v>
      </c>
      <c r="C17" s="5">
        <v>9.92</v>
      </c>
      <c r="D17" s="4">
        <f t="shared" si="1"/>
        <v>0.99199999999999999</v>
      </c>
      <c r="E17" s="5"/>
      <c r="F17" s="5"/>
      <c r="G17" s="4" t="str">
        <f t="shared" si="2"/>
        <v/>
      </c>
      <c r="H17" s="5"/>
      <c r="I17" s="5"/>
      <c r="J17" s="4" t="str">
        <f t="shared" si="0"/>
        <v/>
      </c>
      <c r="K17" s="5"/>
      <c r="L17" s="5"/>
      <c r="M17" s="4" t="str">
        <f t="shared" si="0"/>
        <v/>
      </c>
      <c r="N17" s="5"/>
      <c r="O17" s="5"/>
      <c r="P17" s="4" t="str">
        <f t="shared" si="0"/>
        <v/>
      </c>
      <c r="Q17" s="5"/>
      <c r="R17" s="5"/>
      <c r="S17" s="4" t="str">
        <f t="shared" si="0"/>
        <v/>
      </c>
      <c r="T17" s="5"/>
      <c r="U17" s="5"/>
      <c r="V17" s="4" t="str">
        <f t="shared" si="0"/>
        <v/>
      </c>
      <c r="W17" s="5"/>
      <c r="X17" s="5"/>
      <c r="Y17" s="4" t="str">
        <f t="shared" si="0"/>
        <v/>
      </c>
    </row>
    <row r="18" spans="2:25">
      <c r="B18" s="5">
        <v>1</v>
      </c>
      <c r="C18" s="5">
        <v>1</v>
      </c>
      <c r="D18" s="4">
        <f t="shared" si="1"/>
        <v>1</v>
      </c>
      <c r="E18" s="5"/>
      <c r="F18" s="5"/>
      <c r="G18" s="4" t="str">
        <f t="shared" si="2"/>
        <v/>
      </c>
      <c r="H18" s="5"/>
      <c r="I18" s="5"/>
      <c r="J18" s="4" t="str">
        <f t="shared" si="0"/>
        <v/>
      </c>
      <c r="K18" s="5"/>
      <c r="L18" s="5"/>
      <c r="M18" s="4" t="str">
        <f t="shared" si="0"/>
        <v/>
      </c>
      <c r="N18" s="5"/>
      <c r="O18" s="5"/>
      <c r="P18" s="4" t="str">
        <f t="shared" si="0"/>
        <v/>
      </c>
      <c r="Q18" s="5"/>
      <c r="R18" s="5"/>
      <c r="S18" s="4" t="str">
        <f t="shared" si="0"/>
        <v/>
      </c>
      <c r="T18" s="5"/>
      <c r="U18" s="5"/>
      <c r="V18" s="4" t="str">
        <f t="shared" si="0"/>
        <v/>
      </c>
      <c r="W18" s="5"/>
      <c r="X18" s="5"/>
      <c r="Y18" s="4" t="str">
        <f t="shared" si="0"/>
        <v/>
      </c>
    </row>
    <row r="19" spans="2:25">
      <c r="B19" s="5"/>
      <c r="C19" s="5"/>
      <c r="D19" s="4" t="str">
        <f t="shared" si="1"/>
        <v/>
      </c>
      <c r="E19" s="5"/>
      <c r="F19" s="5"/>
      <c r="G19" s="4" t="str">
        <f t="shared" si="2"/>
        <v/>
      </c>
      <c r="H19" s="5"/>
      <c r="I19" s="5"/>
      <c r="J19" s="4" t="str">
        <f t="shared" si="0"/>
        <v/>
      </c>
      <c r="K19" s="5"/>
      <c r="L19" s="5"/>
      <c r="M19" s="4" t="str">
        <f t="shared" si="0"/>
        <v/>
      </c>
      <c r="N19" s="5"/>
      <c r="O19" s="5"/>
      <c r="P19" s="4" t="str">
        <f t="shared" si="0"/>
        <v/>
      </c>
      <c r="Q19" s="5"/>
      <c r="R19" s="5"/>
      <c r="S19" s="4" t="str">
        <f t="shared" si="0"/>
        <v/>
      </c>
      <c r="T19" s="5"/>
      <c r="U19" s="5"/>
      <c r="V19" s="4" t="str">
        <f t="shared" si="0"/>
        <v/>
      </c>
      <c r="W19" s="5"/>
      <c r="X19" s="5"/>
      <c r="Y19" s="4" t="str">
        <f t="shared" si="0"/>
        <v/>
      </c>
    </row>
    <row r="20" spans="2:25">
      <c r="B20" s="5"/>
      <c r="C20" s="5"/>
      <c r="D20" s="4" t="str">
        <f t="shared" si="1"/>
        <v/>
      </c>
      <c r="E20" s="5"/>
      <c r="F20" s="5"/>
      <c r="G20" s="4" t="str">
        <f t="shared" si="2"/>
        <v/>
      </c>
      <c r="H20" s="5"/>
      <c r="I20" s="5"/>
      <c r="J20" s="4" t="str">
        <f t="shared" si="0"/>
        <v/>
      </c>
      <c r="K20" s="5"/>
      <c r="L20" s="5"/>
      <c r="M20" s="4" t="str">
        <f t="shared" si="0"/>
        <v/>
      </c>
      <c r="N20" s="5"/>
      <c r="O20" s="5"/>
      <c r="P20" s="4" t="str">
        <f t="shared" si="0"/>
        <v/>
      </c>
      <c r="Q20" s="5"/>
      <c r="R20" s="5"/>
      <c r="S20" s="4" t="str">
        <f t="shared" si="0"/>
        <v/>
      </c>
      <c r="T20" s="5"/>
      <c r="U20" s="5"/>
      <c r="V20" s="4" t="str">
        <f t="shared" si="0"/>
        <v/>
      </c>
      <c r="W20" s="5"/>
      <c r="X20" s="5"/>
      <c r="Y20" s="4" t="str">
        <f t="shared" si="0"/>
        <v/>
      </c>
    </row>
    <row r="21" spans="2:25">
      <c r="B21" s="5"/>
      <c r="C21" s="5"/>
      <c r="D21" s="4" t="str">
        <f t="shared" si="1"/>
        <v/>
      </c>
      <c r="E21" s="5"/>
      <c r="F21" s="5"/>
      <c r="G21" s="4" t="str">
        <f t="shared" si="2"/>
        <v/>
      </c>
      <c r="H21" s="5"/>
      <c r="I21" s="5"/>
      <c r="J21" s="4" t="str">
        <f t="shared" si="0"/>
        <v/>
      </c>
      <c r="K21" s="5"/>
      <c r="L21" s="5"/>
      <c r="M21" s="4" t="str">
        <f t="shared" si="0"/>
        <v/>
      </c>
      <c r="N21" s="5"/>
      <c r="O21" s="5"/>
      <c r="P21" s="4" t="str">
        <f t="shared" si="0"/>
        <v/>
      </c>
      <c r="Q21" s="5"/>
      <c r="R21" s="5"/>
      <c r="S21" s="4" t="str">
        <f t="shared" si="0"/>
        <v/>
      </c>
      <c r="T21" s="5"/>
      <c r="U21" s="5"/>
      <c r="V21" s="4" t="str">
        <f t="shared" si="0"/>
        <v/>
      </c>
      <c r="W21" s="5"/>
      <c r="X21" s="5"/>
      <c r="Y21" s="4" t="str">
        <f t="shared" si="0"/>
        <v/>
      </c>
    </row>
    <row r="22" spans="2:25">
      <c r="B22" s="5"/>
      <c r="C22" s="5"/>
      <c r="D22" s="4" t="str">
        <f t="shared" si="1"/>
        <v/>
      </c>
      <c r="E22" s="5"/>
      <c r="F22" s="5"/>
      <c r="G22" s="4" t="str">
        <f t="shared" si="2"/>
        <v/>
      </c>
      <c r="H22" s="5"/>
      <c r="I22" s="5"/>
      <c r="J22" s="4" t="str">
        <f t="shared" si="0"/>
        <v/>
      </c>
      <c r="K22" s="5"/>
      <c r="L22" s="5"/>
      <c r="M22" s="4" t="str">
        <f t="shared" si="0"/>
        <v/>
      </c>
      <c r="N22" s="5"/>
      <c r="O22" s="5"/>
      <c r="P22" s="4" t="str">
        <f t="shared" si="0"/>
        <v/>
      </c>
      <c r="Q22" s="5"/>
      <c r="R22" s="5"/>
      <c r="S22" s="4" t="str">
        <f t="shared" si="0"/>
        <v/>
      </c>
      <c r="T22" s="5"/>
      <c r="U22" s="5"/>
      <c r="V22" s="4" t="str">
        <f t="shared" si="0"/>
        <v/>
      </c>
      <c r="W22" s="5"/>
      <c r="X22" s="5"/>
      <c r="Y22" s="4" t="str">
        <f t="shared" si="0"/>
        <v/>
      </c>
    </row>
    <row r="23" spans="2:25">
      <c r="B23" s="5"/>
      <c r="C23" s="5"/>
      <c r="D23" s="4" t="str">
        <f t="shared" si="1"/>
        <v/>
      </c>
      <c r="E23" s="5"/>
      <c r="F23" s="5"/>
      <c r="G23" s="4" t="str">
        <f t="shared" si="2"/>
        <v/>
      </c>
      <c r="H23" s="5"/>
      <c r="I23" s="5"/>
      <c r="J23" s="4" t="str">
        <f t="shared" si="0"/>
        <v/>
      </c>
      <c r="K23" s="5"/>
      <c r="L23" s="5"/>
      <c r="M23" s="4" t="str">
        <f t="shared" si="0"/>
        <v/>
      </c>
      <c r="N23" s="5"/>
      <c r="O23" s="5"/>
      <c r="P23" s="4" t="str">
        <f t="shared" si="0"/>
        <v/>
      </c>
      <c r="Q23" s="5"/>
      <c r="R23" s="5"/>
      <c r="S23" s="4" t="str">
        <f t="shared" si="0"/>
        <v/>
      </c>
      <c r="T23" s="5"/>
      <c r="U23" s="5"/>
      <c r="V23" s="4" t="str">
        <f t="shared" si="0"/>
        <v/>
      </c>
      <c r="W23" s="5"/>
      <c r="X23" s="5"/>
      <c r="Y23" s="4" t="str">
        <f t="shared" si="0"/>
        <v/>
      </c>
    </row>
    <row r="24" spans="2:25">
      <c r="B24" s="5"/>
      <c r="C24" s="5"/>
      <c r="D24" s="4" t="str">
        <f t="shared" si="1"/>
        <v/>
      </c>
      <c r="E24" s="5"/>
      <c r="F24" s="5"/>
      <c r="G24" s="4" t="str">
        <f t="shared" si="2"/>
        <v/>
      </c>
      <c r="H24" s="5"/>
      <c r="I24" s="5"/>
      <c r="J24" s="4" t="str">
        <f t="shared" si="0"/>
        <v/>
      </c>
      <c r="K24" s="5"/>
      <c r="L24" s="5"/>
      <c r="M24" s="4" t="str">
        <f t="shared" si="0"/>
        <v/>
      </c>
      <c r="N24" s="5"/>
      <c r="O24" s="5"/>
      <c r="P24" s="4" t="str">
        <f t="shared" si="0"/>
        <v/>
      </c>
      <c r="Q24" s="5"/>
      <c r="R24" s="5"/>
      <c r="S24" s="4" t="str">
        <f t="shared" si="0"/>
        <v/>
      </c>
      <c r="T24" s="5"/>
      <c r="U24" s="5"/>
      <c r="V24" s="4" t="str">
        <f t="shared" si="0"/>
        <v/>
      </c>
      <c r="W24" s="5"/>
      <c r="X24" s="5"/>
      <c r="Y24" s="4" t="str">
        <f t="shared" si="0"/>
        <v/>
      </c>
    </row>
    <row r="25" spans="2:25">
      <c r="B25" s="5"/>
      <c r="C25" s="5"/>
      <c r="D25" s="4" t="str">
        <f t="shared" si="1"/>
        <v/>
      </c>
      <c r="E25" s="5"/>
      <c r="F25" s="5"/>
      <c r="G25" s="4" t="str">
        <f t="shared" si="2"/>
        <v/>
      </c>
      <c r="H25" s="5"/>
      <c r="I25" s="5"/>
      <c r="J25" s="4" t="str">
        <f t="shared" si="0"/>
        <v/>
      </c>
      <c r="K25" s="5"/>
      <c r="L25" s="5"/>
      <c r="M25" s="4" t="str">
        <f t="shared" si="0"/>
        <v/>
      </c>
      <c r="N25" s="5"/>
      <c r="O25" s="5"/>
      <c r="P25" s="4" t="str">
        <f t="shared" si="0"/>
        <v/>
      </c>
      <c r="Q25" s="5"/>
      <c r="R25" s="5"/>
      <c r="S25" s="4" t="str">
        <f t="shared" si="0"/>
        <v/>
      </c>
      <c r="T25" s="5"/>
      <c r="U25" s="5"/>
      <c r="V25" s="4" t="str">
        <f t="shared" si="0"/>
        <v/>
      </c>
      <c r="W25" s="5"/>
      <c r="X25" s="5"/>
      <c r="Y25" s="4" t="str">
        <f t="shared" si="0"/>
        <v/>
      </c>
    </row>
    <row r="26" spans="2:25">
      <c r="B26" s="5"/>
      <c r="C26" s="5"/>
      <c r="D26" s="4" t="str">
        <f t="shared" si="1"/>
        <v/>
      </c>
      <c r="E26" s="5"/>
      <c r="F26" s="5"/>
      <c r="G26" s="4" t="str">
        <f t="shared" si="2"/>
        <v/>
      </c>
      <c r="H26" s="5"/>
      <c r="I26" s="5"/>
      <c r="J26" s="4" t="str">
        <f t="shared" si="0"/>
        <v/>
      </c>
      <c r="K26" s="5"/>
      <c r="L26" s="5"/>
      <c r="M26" s="4" t="str">
        <f t="shared" si="0"/>
        <v/>
      </c>
      <c r="N26" s="5"/>
      <c r="O26" s="5"/>
      <c r="P26" s="4" t="str">
        <f t="shared" si="0"/>
        <v/>
      </c>
      <c r="Q26" s="5"/>
      <c r="R26" s="5"/>
      <c r="S26" s="4" t="str">
        <f t="shared" si="0"/>
        <v/>
      </c>
      <c r="T26" s="5"/>
      <c r="U26" s="5"/>
      <c r="V26" s="4" t="str">
        <f t="shared" si="0"/>
        <v/>
      </c>
      <c r="W26" s="5"/>
      <c r="X26" s="5"/>
      <c r="Y26" s="4" t="str">
        <f t="shared" si="0"/>
        <v/>
      </c>
    </row>
    <row r="27" spans="2:25">
      <c r="B27" s="5"/>
      <c r="C27" s="5"/>
      <c r="D27" s="4" t="str">
        <f t="shared" si="1"/>
        <v/>
      </c>
      <c r="E27" s="5"/>
      <c r="F27" s="5"/>
      <c r="G27" s="4" t="str">
        <f t="shared" si="2"/>
        <v/>
      </c>
      <c r="H27" s="5"/>
      <c r="I27" s="5"/>
      <c r="J27" s="4" t="str">
        <f t="shared" si="0"/>
        <v/>
      </c>
      <c r="K27" s="5"/>
      <c r="L27" s="5"/>
      <c r="M27" s="4" t="str">
        <f t="shared" si="0"/>
        <v/>
      </c>
      <c r="N27" s="5"/>
      <c r="O27" s="5"/>
      <c r="P27" s="4" t="str">
        <f t="shared" si="0"/>
        <v/>
      </c>
      <c r="Q27" s="5"/>
      <c r="R27" s="5"/>
      <c r="S27" s="4" t="str">
        <f t="shared" si="0"/>
        <v/>
      </c>
      <c r="T27" s="5"/>
      <c r="U27" s="5"/>
      <c r="V27" s="4" t="str">
        <f t="shared" si="0"/>
        <v/>
      </c>
      <c r="W27" s="5"/>
      <c r="X27" s="5"/>
      <c r="Y27" s="4" t="str">
        <f t="shared" si="0"/>
        <v/>
      </c>
    </row>
    <row r="28" spans="2:25">
      <c r="B28" s="6">
        <f>SUM(B12:B27)</f>
        <v>38</v>
      </c>
      <c r="C28" s="6">
        <f>SUM(C12:C27)</f>
        <v>36.770000000000003</v>
      </c>
      <c r="D28" s="7">
        <f t="shared" ref="D28:G28" si="3">IFERROR(AVERAGE(D12:D27),"")</f>
        <v>0.9792142857142857</v>
      </c>
      <c r="E28" s="6">
        <f>SUM(E12:E27)</f>
        <v>36</v>
      </c>
      <c r="F28" s="6">
        <f>SUM(F12:F27)</f>
        <v>31.740000000000002</v>
      </c>
      <c r="G28" s="7">
        <f t="shared" si="3"/>
        <v>0.92080000000000006</v>
      </c>
      <c r="H28" s="6">
        <f>SUM(H12:H27)</f>
        <v>8</v>
      </c>
      <c r="I28" s="6">
        <f>SUM(I12:I27)</f>
        <v>8</v>
      </c>
      <c r="J28" s="7">
        <f>IFERROR(AVERAGE(J12:J27),"")</f>
        <v>1</v>
      </c>
      <c r="K28" s="6">
        <f>SUM(K12:K27)</f>
        <v>26</v>
      </c>
      <c r="L28" s="6">
        <f>SUM(L12:L27)</f>
        <v>26</v>
      </c>
      <c r="M28" s="7">
        <f t="shared" ref="M28" si="4">IFERROR(AVERAGE(M12:M27),"")</f>
        <v>1</v>
      </c>
      <c r="N28" s="6">
        <f>SUM(N12:N27)</f>
        <v>9</v>
      </c>
      <c r="O28" s="6">
        <f>SUM(O12:O27)</f>
        <v>8.8000000000000007</v>
      </c>
      <c r="P28" s="7">
        <f t="shared" ref="P28" si="5">IFERROR(AVERAGE(P12:P27),"")</f>
        <v>0.95</v>
      </c>
      <c r="Q28" s="6">
        <f>SUM(Q12:Q27)</f>
        <v>29</v>
      </c>
      <c r="R28" s="6">
        <f>SUM(R12:R27)</f>
        <v>20.3</v>
      </c>
      <c r="S28" s="7">
        <f t="shared" ref="S28" si="6">IFERROR(AVERAGE(S12:S27),"")</f>
        <v>0.81875000000000009</v>
      </c>
      <c r="T28" s="6">
        <f>SUM(T12:T27)</f>
        <v>9</v>
      </c>
      <c r="U28" s="6">
        <f>SUM(U12:U27)</f>
        <v>8.5</v>
      </c>
      <c r="V28" s="7">
        <f t="shared" ref="V28" si="7">IFERROR(AVERAGE(V12:V27),"")</f>
        <v>0.95833333333333337</v>
      </c>
      <c r="W28" s="6">
        <f>SUM(W12:W27)</f>
        <v>10</v>
      </c>
      <c r="X28" s="6">
        <f>SUM(X12:X27)</f>
        <v>10</v>
      </c>
      <c r="Y28" s="7">
        <f t="shared" ref="Y28" si="8">IFERROR(AVERAGE(Y12:Y27),"")</f>
        <v>1</v>
      </c>
    </row>
    <row r="31" spans="2:25">
      <c r="B31" s="24" t="s">
        <v>12</v>
      </c>
      <c r="C31" s="25"/>
      <c r="D31" s="25"/>
      <c r="E31" s="24" t="s">
        <v>13</v>
      </c>
      <c r="F31" s="25"/>
      <c r="G31" s="25"/>
      <c r="H31" s="24" t="s">
        <v>14</v>
      </c>
      <c r="I31" s="25"/>
      <c r="J31" s="25"/>
      <c r="K31" s="24" t="s">
        <v>15</v>
      </c>
      <c r="L31" s="25"/>
      <c r="M31" s="25"/>
      <c r="N31" s="24" t="s">
        <v>16</v>
      </c>
      <c r="O31" s="25"/>
      <c r="P31" s="25"/>
      <c r="Q31" s="24" t="s">
        <v>17</v>
      </c>
      <c r="R31" s="25"/>
      <c r="S31" s="25"/>
      <c r="T31" s="24" t="s">
        <v>18</v>
      </c>
      <c r="U31" s="25"/>
      <c r="V31" s="25"/>
      <c r="W31" s="24" t="s">
        <v>19</v>
      </c>
      <c r="X31" s="25"/>
      <c r="Y31" s="25"/>
    </row>
    <row r="32" spans="2:25">
      <c r="B32" s="20" t="s">
        <v>9</v>
      </c>
      <c r="C32" s="20" t="s">
        <v>10</v>
      </c>
      <c r="D32" s="20" t="s">
        <v>11</v>
      </c>
      <c r="E32" s="20" t="s">
        <v>9</v>
      </c>
      <c r="F32" s="20" t="s">
        <v>10</v>
      </c>
      <c r="G32" s="21" t="s">
        <v>11</v>
      </c>
      <c r="H32" s="20" t="s">
        <v>9</v>
      </c>
      <c r="I32" s="20" t="s">
        <v>10</v>
      </c>
      <c r="J32" s="21" t="s">
        <v>11</v>
      </c>
      <c r="K32" s="20" t="s">
        <v>9</v>
      </c>
      <c r="L32" s="20" t="s">
        <v>10</v>
      </c>
      <c r="M32" s="21" t="s">
        <v>11</v>
      </c>
      <c r="N32" s="20" t="s">
        <v>9</v>
      </c>
      <c r="O32" s="20" t="s">
        <v>10</v>
      </c>
      <c r="P32" s="21" t="s">
        <v>11</v>
      </c>
      <c r="Q32" s="20" t="s">
        <v>9</v>
      </c>
      <c r="R32" s="20" t="s">
        <v>10</v>
      </c>
      <c r="S32" s="21" t="s">
        <v>11</v>
      </c>
      <c r="T32" s="20" t="s">
        <v>9</v>
      </c>
      <c r="U32" s="20" t="s">
        <v>10</v>
      </c>
      <c r="V32" s="21" t="s">
        <v>11</v>
      </c>
      <c r="W32" s="20" t="s">
        <v>9</v>
      </c>
      <c r="X32" s="20" t="s">
        <v>10</v>
      </c>
      <c r="Y32" s="21" t="s">
        <v>11</v>
      </c>
    </row>
    <row r="33" spans="2:25">
      <c r="B33" s="5">
        <v>3</v>
      </c>
      <c r="C33" s="5">
        <v>3</v>
      </c>
      <c r="D33" s="4">
        <f>IFERROR((C33/B33),"")</f>
        <v>1</v>
      </c>
      <c r="E33" s="5">
        <v>10</v>
      </c>
      <c r="F33" s="5">
        <v>10</v>
      </c>
      <c r="G33" s="4">
        <f>IFERROR((F33/E33),"")</f>
        <v>1</v>
      </c>
      <c r="H33" s="5">
        <v>7</v>
      </c>
      <c r="I33" s="5">
        <v>6</v>
      </c>
      <c r="J33" s="4">
        <f t="shared" ref="J33:J48" si="9">IFERROR((I33/H33),"")</f>
        <v>0.8571428571428571</v>
      </c>
      <c r="K33" s="5"/>
      <c r="L33" s="5"/>
      <c r="M33" s="4" t="str">
        <f t="shared" ref="M33:M48" si="10">IFERROR((L33/K33),"")</f>
        <v/>
      </c>
      <c r="N33" s="5"/>
      <c r="O33" s="5"/>
      <c r="P33" s="4" t="str">
        <f t="shared" ref="P33:P48" si="11">IFERROR((O33/N33),"")</f>
        <v/>
      </c>
      <c r="Q33" s="5"/>
      <c r="R33" s="5"/>
      <c r="S33" s="4" t="str">
        <f t="shared" ref="S33:S48" si="12">IFERROR((R33/Q33),"")</f>
        <v/>
      </c>
      <c r="T33" s="5"/>
      <c r="U33" s="5"/>
      <c r="V33" s="4" t="str">
        <f t="shared" ref="V33:V48" si="13">IFERROR((U33/T33),"")</f>
        <v/>
      </c>
      <c r="W33" s="5"/>
      <c r="X33" s="5"/>
      <c r="Y33" s="4" t="str">
        <f t="shared" ref="Y33:Y48" si="14">IFERROR((X33/W33),"")</f>
        <v/>
      </c>
    </row>
    <row r="34" spans="2:25">
      <c r="B34" s="5">
        <v>1</v>
      </c>
      <c r="C34" s="5">
        <v>0.75</v>
      </c>
      <c r="D34" s="4">
        <f t="shared" ref="D34:D46" si="15">IFERROR((C34/B34),"")</f>
        <v>0.75</v>
      </c>
      <c r="E34" s="5"/>
      <c r="F34" s="5"/>
      <c r="G34" s="4" t="str">
        <f t="shared" ref="G34:G48" si="16">IFERROR((F34/E34),"")</f>
        <v/>
      </c>
      <c r="H34" s="5">
        <v>1</v>
      </c>
      <c r="I34" s="5">
        <v>1</v>
      </c>
      <c r="J34" s="4">
        <f t="shared" si="9"/>
        <v>1</v>
      </c>
      <c r="K34" s="5"/>
      <c r="L34" s="5"/>
      <c r="M34" s="4" t="str">
        <f t="shared" si="10"/>
        <v/>
      </c>
      <c r="N34" s="5"/>
      <c r="O34" s="5"/>
      <c r="P34" s="4" t="str">
        <f t="shared" si="11"/>
        <v/>
      </c>
      <c r="Q34" s="5"/>
      <c r="R34" s="5"/>
      <c r="S34" s="4" t="str">
        <f t="shared" si="12"/>
        <v/>
      </c>
      <c r="T34" s="5"/>
      <c r="U34" s="5"/>
      <c r="V34" s="4" t="str">
        <f t="shared" si="13"/>
        <v/>
      </c>
      <c r="W34" s="5"/>
      <c r="X34" s="5"/>
      <c r="Y34" s="4" t="str">
        <f t="shared" si="14"/>
        <v/>
      </c>
    </row>
    <row r="35" spans="2:25">
      <c r="B35" s="5">
        <v>1</v>
      </c>
      <c r="C35" s="5">
        <v>1</v>
      </c>
      <c r="D35" s="4">
        <f t="shared" si="15"/>
        <v>1</v>
      </c>
      <c r="E35" s="5"/>
      <c r="F35" s="5"/>
      <c r="G35" s="4" t="str">
        <f t="shared" si="16"/>
        <v/>
      </c>
      <c r="H35" s="5"/>
      <c r="I35" s="5"/>
      <c r="J35" s="4" t="str">
        <f t="shared" si="9"/>
        <v/>
      </c>
      <c r="K35" s="5"/>
      <c r="L35" s="5"/>
      <c r="M35" s="4" t="str">
        <f t="shared" si="10"/>
        <v/>
      </c>
      <c r="N35" s="5"/>
      <c r="O35" s="5"/>
      <c r="P35" s="4" t="str">
        <f t="shared" si="11"/>
        <v/>
      </c>
      <c r="Q35" s="5"/>
      <c r="R35" s="5"/>
      <c r="S35" s="4" t="str">
        <f t="shared" si="12"/>
        <v/>
      </c>
      <c r="T35" s="5"/>
      <c r="U35" s="5"/>
      <c r="V35" s="4" t="str">
        <f t="shared" si="13"/>
        <v/>
      </c>
      <c r="W35" s="5"/>
      <c r="X35" s="5"/>
      <c r="Y35" s="4" t="str">
        <f t="shared" si="14"/>
        <v/>
      </c>
    </row>
    <row r="36" spans="2:25">
      <c r="B36" s="5">
        <v>1</v>
      </c>
      <c r="C36" s="5">
        <v>1</v>
      </c>
      <c r="D36" s="4">
        <f t="shared" si="15"/>
        <v>1</v>
      </c>
      <c r="E36" s="5"/>
      <c r="F36" s="5"/>
      <c r="G36" s="4" t="str">
        <f t="shared" si="16"/>
        <v/>
      </c>
      <c r="H36" s="5"/>
      <c r="I36" s="5"/>
      <c r="J36" s="4" t="str">
        <f t="shared" si="9"/>
        <v/>
      </c>
      <c r="K36" s="5"/>
      <c r="L36" s="5"/>
      <c r="M36" s="4" t="str">
        <f t="shared" si="10"/>
        <v/>
      </c>
      <c r="N36" s="5"/>
      <c r="O36" s="5"/>
      <c r="P36" s="4" t="str">
        <f t="shared" si="11"/>
        <v/>
      </c>
      <c r="Q36" s="5"/>
      <c r="R36" s="5"/>
      <c r="S36" s="4" t="str">
        <f t="shared" si="12"/>
        <v/>
      </c>
      <c r="T36" s="5"/>
      <c r="U36" s="5"/>
      <c r="V36" s="4" t="str">
        <f t="shared" si="13"/>
        <v/>
      </c>
      <c r="W36" s="5"/>
      <c r="X36" s="5"/>
      <c r="Y36" s="4" t="str">
        <f t="shared" si="14"/>
        <v/>
      </c>
    </row>
    <row r="37" spans="2:25">
      <c r="B37" s="5">
        <v>2</v>
      </c>
      <c r="C37" s="5">
        <v>2</v>
      </c>
      <c r="D37" s="4">
        <f t="shared" si="15"/>
        <v>1</v>
      </c>
      <c r="E37" s="5"/>
      <c r="F37" s="5"/>
      <c r="G37" s="4" t="str">
        <f t="shared" si="16"/>
        <v/>
      </c>
      <c r="H37" s="5"/>
      <c r="I37" s="5"/>
      <c r="J37" s="4" t="str">
        <f t="shared" si="9"/>
        <v/>
      </c>
      <c r="K37" s="5"/>
      <c r="L37" s="5"/>
      <c r="M37" s="4" t="str">
        <f t="shared" si="10"/>
        <v/>
      </c>
      <c r="N37" s="5"/>
      <c r="O37" s="5"/>
      <c r="P37" s="4" t="str">
        <f t="shared" si="11"/>
        <v/>
      </c>
      <c r="Q37" s="5"/>
      <c r="R37" s="5"/>
      <c r="S37" s="4" t="str">
        <f t="shared" si="12"/>
        <v/>
      </c>
      <c r="T37" s="5"/>
      <c r="U37" s="5"/>
      <c r="V37" s="4" t="str">
        <f t="shared" si="13"/>
        <v/>
      </c>
      <c r="W37" s="5"/>
      <c r="X37" s="5"/>
      <c r="Y37" s="4" t="str">
        <f t="shared" si="14"/>
        <v/>
      </c>
    </row>
    <row r="38" spans="2:25">
      <c r="B38" s="5">
        <v>3</v>
      </c>
      <c r="C38" s="43">
        <v>3</v>
      </c>
      <c r="D38" s="4">
        <f t="shared" si="15"/>
        <v>1</v>
      </c>
      <c r="E38" s="5"/>
      <c r="F38" s="5"/>
      <c r="G38" s="4" t="str">
        <f t="shared" si="16"/>
        <v/>
      </c>
      <c r="H38" s="5"/>
      <c r="I38" s="5"/>
      <c r="J38" s="4" t="str">
        <f t="shared" si="9"/>
        <v/>
      </c>
      <c r="K38" s="5"/>
      <c r="L38" s="5"/>
      <c r="M38" s="4" t="str">
        <f t="shared" si="10"/>
        <v/>
      </c>
      <c r="N38" s="5"/>
      <c r="O38" s="5"/>
      <c r="P38" s="4" t="str">
        <f t="shared" si="11"/>
        <v/>
      </c>
      <c r="Q38" s="5"/>
      <c r="R38" s="5"/>
      <c r="S38" s="4" t="str">
        <f t="shared" si="12"/>
        <v/>
      </c>
      <c r="T38" s="5"/>
      <c r="U38" s="5"/>
      <c r="V38" s="4" t="str">
        <f t="shared" si="13"/>
        <v/>
      </c>
      <c r="W38" s="5"/>
      <c r="X38" s="5"/>
      <c r="Y38" s="4" t="str">
        <f t="shared" si="14"/>
        <v/>
      </c>
    </row>
    <row r="39" spans="2:25">
      <c r="B39" s="5">
        <v>3</v>
      </c>
      <c r="C39" s="5">
        <v>3</v>
      </c>
      <c r="D39" s="4">
        <f t="shared" si="15"/>
        <v>1</v>
      </c>
      <c r="E39" s="5"/>
      <c r="F39" s="5"/>
      <c r="G39" s="4" t="str">
        <f t="shared" si="16"/>
        <v/>
      </c>
      <c r="H39" s="5"/>
      <c r="I39" s="5"/>
      <c r="J39" s="4" t="str">
        <f t="shared" si="9"/>
        <v/>
      </c>
      <c r="K39" s="5"/>
      <c r="L39" s="5"/>
      <c r="M39" s="4" t="str">
        <f t="shared" si="10"/>
        <v/>
      </c>
      <c r="N39" s="5"/>
      <c r="O39" s="5"/>
      <c r="P39" s="4" t="str">
        <f t="shared" si="11"/>
        <v/>
      </c>
      <c r="Q39" s="5"/>
      <c r="R39" s="5"/>
      <c r="S39" s="4" t="str">
        <f t="shared" si="12"/>
        <v/>
      </c>
      <c r="T39" s="5"/>
      <c r="U39" s="5"/>
      <c r="V39" s="4" t="str">
        <f t="shared" si="13"/>
        <v/>
      </c>
      <c r="W39" s="5"/>
      <c r="X39" s="5"/>
      <c r="Y39" s="4" t="str">
        <f t="shared" si="14"/>
        <v/>
      </c>
    </row>
    <row r="40" spans="2:25">
      <c r="B40" s="5">
        <v>2</v>
      </c>
      <c r="C40" s="5">
        <v>2</v>
      </c>
      <c r="D40" s="4">
        <f t="shared" si="15"/>
        <v>1</v>
      </c>
      <c r="E40" s="5"/>
      <c r="F40" s="5"/>
      <c r="G40" s="4" t="str">
        <f t="shared" si="16"/>
        <v/>
      </c>
      <c r="H40" s="5"/>
      <c r="I40" s="5"/>
      <c r="J40" s="4" t="str">
        <f t="shared" si="9"/>
        <v/>
      </c>
      <c r="K40" s="5"/>
      <c r="L40" s="5"/>
      <c r="M40" s="4" t="str">
        <f t="shared" si="10"/>
        <v/>
      </c>
      <c r="N40" s="5"/>
      <c r="O40" s="5"/>
      <c r="P40" s="4" t="str">
        <f t="shared" si="11"/>
        <v/>
      </c>
      <c r="Q40" s="5"/>
      <c r="R40" s="5"/>
      <c r="S40" s="4" t="str">
        <f t="shared" si="12"/>
        <v/>
      </c>
      <c r="T40" s="5"/>
      <c r="U40" s="5"/>
      <c r="V40" s="4" t="str">
        <f t="shared" si="13"/>
        <v/>
      </c>
      <c r="W40" s="5"/>
      <c r="X40" s="5"/>
      <c r="Y40" s="4" t="str">
        <f t="shared" si="14"/>
        <v/>
      </c>
    </row>
    <row r="41" spans="2:25">
      <c r="B41" s="5">
        <v>10</v>
      </c>
      <c r="C41" s="5">
        <v>10</v>
      </c>
      <c r="D41" s="4">
        <f t="shared" si="15"/>
        <v>1</v>
      </c>
      <c r="E41" s="5"/>
      <c r="F41" s="5"/>
      <c r="G41" s="4" t="str">
        <f t="shared" si="16"/>
        <v/>
      </c>
      <c r="H41" s="5"/>
      <c r="I41" s="5"/>
      <c r="J41" s="4" t="str">
        <f t="shared" si="9"/>
        <v/>
      </c>
      <c r="K41" s="5"/>
      <c r="L41" s="5"/>
      <c r="M41" s="4" t="str">
        <f t="shared" si="10"/>
        <v/>
      </c>
      <c r="N41" s="5"/>
      <c r="O41" s="5"/>
      <c r="P41" s="4" t="str">
        <f t="shared" si="11"/>
        <v/>
      </c>
      <c r="Q41" s="5"/>
      <c r="R41" s="5"/>
      <c r="S41" s="4" t="str">
        <f t="shared" si="12"/>
        <v/>
      </c>
      <c r="T41" s="5"/>
      <c r="U41" s="5"/>
      <c r="V41" s="4" t="str">
        <f t="shared" si="13"/>
        <v/>
      </c>
      <c r="W41" s="5"/>
      <c r="X41" s="5"/>
      <c r="Y41" s="4" t="str">
        <f t="shared" si="14"/>
        <v/>
      </c>
    </row>
    <row r="42" spans="2:25">
      <c r="B42" s="5">
        <v>5</v>
      </c>
      <c r="C42" s="5">
        <v>5</v>
      </c>
      <c r="D42" s="4">
        <f t="shared" si="15"/>
        <v>1</v>
      </c>
      <c r="E42" s="5"/>
      <c r="F42" s="5"/>
      <c r="G42" s="4" t="str">
        <f t="shared" si="16"/>
        <v/>
      </c>
      <c r="H42" s="5"/>
      <c r="I42" s="5"/>
      <c r="J42" s="4" t="str">
        <f t="shared" si="9"/>
        <v/>
      </c>
      <c r="K42" s="5"/>
      <c r="L42" s="5"/>
      <c r="M42" s="4" t="str">
        <f t="shared" si="10"/>
        <v/>
      </c>
      <c r="N42" s="5"/>
      <c r="O42" s="5"/>
      <c r="P42" s="4" t="str">
        <f t="shared" si="11"/>
        <v/>
      </c>
      <c r="Q42" s="5"/>
      <c r="R42" s="5"/>
      <c r="S42" s="4" t="str">
        <f t="shared" si="12"/>
        <v/>
      </c>
      <c r="T42" s="5"/>
      <c r="U42" s="5"/>
      <c r="V42" s="4" t="str">
        <f t="shared" si="13"/>
        <v/>
      </c>
      <c r="W42" s="5"/>
      <c r="X42" s="5"/>
      <c r="Y42" s="4" t="str">
        <f t="shared" si="14"/>
        <v/>
      </c>
    </row>
    <row r="43" spans="2:25">
      <c r="B43" s="5">
        <v>4</v>
      </c>
      <c r="C43" s="5">
        <v>3.5</v>
      </c>
      <c r="D43" s="4">
        <f t="shared" si="15"/>
        <v>0.875</v>
      </c>
      <c r="E43" s="5"/>
      <c r="F43" s="5"/>
      <c r="G43" s="4" t="str">
        <f t="shared" si="16"/>
        <v/>
      </c>
      <c r="H43" s="5"/>
      <c r="I43" s="5"/>
      <c r="J43" s="4" t="str">
        <f t="shared" si="9"/>
        <v/>
      </c>
      <c r="K43" s="5"/>
      <c r="L43" s="5"/>
      <c r="M43" s="4" t="str">
        <f t="shared" si="10"/>
        <v/>
      </c>
      <c r="N43" s="5"/>
      <c r="O43" s="5"/>
      <c r="P43" s="4" t="str">
        <f t="shared" si="11"/>
        <v/>
      </c>
      <c r="Q43" s="5"/>
      <c r="R43" s="5"/>
      <c r="S43" s="4" t="str">
        <f t="shared" si="12"/>
        <v/>
      </c>
      <c r="T43" s="5"/>
      <c r="U43" s="5"/>
      <c r="V43" s="4" t="str">
        <f t="shared" si="13"/>
        <v/>
      </c>
      <c r="W43" s="5"/>
      <c r="X43" s="5"/>
      <c r="Y43" s="4" t="str">
        <f t="shared" si="14"/>
        <v/>
      </c>
    </row>
    <row r="44" spans="2:25">
      <c r="B44" s="5">
        <v>1</v>
      </c>
      <c r="C44" s="5">
        <v>1</v>
      </c>
      <c r="D44" s="4">
        <f t="shared" si="15"/>
        <v>1</v>
      </c>
      <c r="E44" s="5"/>
      <c r="F44" s="5"/>
      <c r="G44" s="4" t="str">
        <f t="shared" si="16"/>
        <v/>
      </c>
      <c r="H44" s="5"/>
      <c r="I44" s="5"/>
      <c r="J44" s="4" t="str">
        <f t="shared" si="9"/>
        <v/>
      </c>
      <c r="K44" s="5"/>
      <c r="L44" s="5"/>
      <c r="M44" s="4" t="str">
        <f t="shared" si="10"/>
        <v/>
      </c>
      <c r="N44" s="5"/>
      <c r="O44" s="5"/>
      <c r="P44" s="4" t="str">
        <f t="shared" si="11"/>
        <v/>
      </c>
      <c r="Q44" s="5"/>
      <c r="R44" s="5"/>
      <c r="S44" s="4" t="str">
        <f t="shared" si="12"/>
        <v/>
      </c>
      <c r="T44" s="5"/>
      <c r="U44" s="5"/>
      <c r="V44" s="4" t="str">
        <f t="shared" si="13"/>
        <v/>
      </c>
      <c r="W44" s="5"/>
      <c r="X44" s="5"/>
      <c r="Y44" s="4" t="str">
        <f t="shared" si="14"/>
        <v/>
      </c>
    </row>
    <row r="45" spans="2:25">
      <c r="B45" s="5">
        <v>1</v>
      </c>
      <c r="C45" s="5">
        <v>1</v>
      </c>
      <c r="D45" s="4">
        <f t="shared" si="15"/>
        <v>1</v>
      </c>
      <c r="E45" s="5"/>
      <c r="F45" s="5"/>
      <c r="G45" s="4" t="str">
        <f t="shared" si="16"/>
        <v/>
      </c>
      <c r="H45" s="5"/>
      <c r="I45" s="5"/>
      <c r="J45" s="4" t="str">
        <f t="shared" si="9"/>
        <v/>
      </c>
      <c r="K45" s="5"/>
      <c r="L45" s="5"/>
      <c r="M45" s="4" t="str">
        <f t="shared" si="10"/>
        <v/>
      </c>
      <c r="N45" s="5"/>
      <c r="O45" s="5"/>
      <c r="P45" s="4" t="str">
        <f t="shared" si="11"/>
        <v/>
      </c>
      <c r="Q45" s="5"/>
      <c r="R45" s="5"/>
      <c r="S45" s="4" t="str">
        <f t="shared" si="12"/>
        <v/>
      </c>
      <c r="T45" s="5"/>
      <c r="U45" s="5"/>
      <c r="V45" s="4" t="str">
        <f t="shared" si="13"/>
        <v/>
      </c>
      <c r="W45" s="5"/>
      <c r="X45" s="5"/>
      <c r="Y45" s="4" t="str">
        <f t="shared" si="14"/>
        <v/>
      </c>
    </row>
    <row r="46" spans="2:25">
      <c r="B46" s="5">
        <v>1</v>
      </c>
      <c r="C46" s="5">
        <v>1</v>
      </c>
      <c r="D46" s="4">
        <f t="shared" si="15"/>
        <v>1</v>
      </c>
      <c r="E46" s="5"/>
      <c r="F46" s="5"/>
      <c r="G46" s="4" t="str">
        <f t="shared" si="16"/>
        <v/>
      </c>
      <c r="H46" s="5"/>
      <c r="I46" s="5"/>
      <c r="J46" s="4" t="str">
        <f t="shared" si="9"/>
        <v/>
      </c>
      <c r="K46" s="5"/>
      <c r="L46" s="5"/>
      <c r="M46" s="4" t="str">
        <f t="shared" si="10"/>
        <v/>
      </c>
      <c r="N46" s="5"/>
      <c r="O46" s="5"/>
      <c r="P46" s="4" t="str">
        <f t="shared" si="11"/>
        <v/>
      </c>
      <c r="Q46" s="5"/>
      <c r="R46" s="5"/>
      <c r="S46" s="4" t="str">
        <f t="shared" si="12"/>
        <v/>
      </c>
      <c r="T46" s="5"/>
      <c r="U46" s="5"/>
      <c r="V46" s="4" t="str">
        <f t="shared" si="13"/>
        <v/>
      </c>
      <c r="W46" s="5"/>
      <c r="X46" s="5"/>
      <c r="Y46" s="4" t="str">
        <f t="shared" si="14"/>
        <v/>
      </c>
    </row>
    <row r="47" spans="2:25">
      <c r="B47" s="5"/>
      <c r="C47" s="5"/>
      <c r="D47" s="4" t="str">
        <f t="shared" ref="D47:D48" si="17">IFERROR((C47/B47),"")</f>
        <v/>
      </c>
      <c r="E47" s="5"/>
      <c r="F47" s="5"/>
      <c r="G47" s="4" t="str">
        <f t="shared" si="16"/>
        <v/>
      </c>
      <c r="H47" s="5"/>
      <c r="I47" s="5"/>
      <c r="J47" s="4" t="str">
        <f t="shared" si="9"/>
        <v/>
      </c>
      <c r="K47" s="5"/>
      <c r="L47" s="5"/>
      <c r="M47" s="4" t="str">
        <f t="shared" si="10"/>
        <v/>
      </c>
      <c r="N47" s="5"/>
      <c r="O47" s="5"/>
      <c r="P47" s="4" t="str">
        <f t="shared" si="11"/>
        <v/>
      </c>
      <c r="Q47" s="5"/>
      <c r="R47" s="5"/>
      <c r="S47" s="4" t="str">
        <f t="shared" si="12"/>
        <v/>
      </c>
      <c r="T47" s="5"/>
      <c r="U47" s="5"/>
      <c r="V47" s="4" t="str">
        <f t="shared" si="13"/>
        <v/>
      </c>
      <c r="W47" s="5"/>
      <c r="X47" s="5"/>
      <c r="Y47" s="4" t="str">
        <f t="shared" si="14"/>
        <v/>
      </c>
    </row>
    <row r="48" spans="2:25">
      <c r="B48" s="5"/>
      <c r="C48" s="5"/>
      <c r="D48" s="4" t="str">
        <f t="shared" si="17"/>
        <v/>
      </c>
      <c r="E48" s="5"/>
      <c r="F48" s="5"/>
      <c r="G48" s="4" t="str">
        <f t="shared" si="16"/>
        <v/>
      </c>
      <c r="H48" s="5"/>
      <c r="I48" s="5"/>
      <c r="J48" s="4" t="str">
        <f t="shared" si="9"/>
        <v/>
      </c>
      <c r="K48" s="5"/>
      <c r="L48" s="5"/>
      <c r="M48" s="4" t="str">
        <f t="shared" si="10"/>
        <v/>
      </c>
      <c r="N48" s="5"/>
      <c r="O48" s="5"/>
      <c r="P48" s="4" t="str">
        <f t="shared" si="11"/>
        <v/>
      </c>
      <c r="Q48" s="5"/>
      <c r="R48" s="5"/>
      <c r="S48" s="4" t="str">
        <f t="shared" si="12"/>
        <v/>
      </c>
      <c r="T48" s="5"/>
      <c r="U48" s="5"/>
      <c r="V48" s="4" t="str">
        <f t="shared" si="13"/>
        <v/>
      </c>
      <c r="W48" s="5"/>
      <c r="X48" s="5"/>
      <c r="Y48" s="4" t="str">
        <f t="shared" si="14"/>
        <v/>
      </c>
    </row>
    <row r="49" spans="2:25">
      <c r="B49" s="6">
        <f>SUM(B33:B48)</f>
        <v>38</v>
      </c>
      <c r="C49" s="6">
        <f>SUM(C33:C48)</f>
        <v>37.25</v>
      </c>
      <c r="D49" s="7">
        <f t="shared" ref="D49" si="18">IFERROR(AVERAGE(D33:D48),"")</f>
        <v>0.9732142857142857</v>
      </c>
      <c r="E49" s="6">
        <f>SUM(E33:E48)</f>
        <v>10</v>
      </c>
      <c r="F49" s="6">
        <f>SUM(F33:F48)</f>
        <v>10</v>
      </c>
      <c r="G49" s="7">
        <f t="shared" ref="G49" si="19">IFERROR(AVERAGE(G33:G48),"")</f>
        <v>1</v>
      </c>
      <c r="H49" s="6">
        <f>SUM(H33:H48)</f>
        <v>8</v>
      </c>
      <c r="I49" s="6">
        <f>SUM(I33:I48)</f>
        <v>7</v>
      </c>
      <c r="J49" s="7">
        <f>IFERROR(AVERAGE(J33:J48),"")</f>
        <v>0.9285714285714286</v>
      </c>
      <c r="K49" s="6">
        <f>SUM(K33:K48)</f>
        <v>0</v>
      </c>
      <c r="L49" s="6">
        <f>SUM(L33:L48)</f>
        <v>0</v>
      </c>
      <c r="M49" s="7" t="str">
        <f t="shared" ref="M49" si="20">IFERROR(AVERAGE(M33:M48),"")</f>
        <v/>
      </c>
      <c r="N49" s="6">
        <f>SUM(N33:N48)</f>
        <v>0</v>
      </c>
      <c r="O49" s="6">
        <f>SUM(O33:O48)</f>
        <v>0</v>
      </c>
      <c r="P49" s="7" t="str">
        <f t="shared" ref="P49" si="21">IFERROR(AVERAGE(P33:P48),"")</f>
        <v/>
      </c>
      <c r="Q49" s="6">
        <f>SUM(Q33:Q48)</f>
        <v>0</v>
      </c>
      <c r="R49" s="6">
        <f>SUM(R33:R48)</f>
        <v>0</v>
      </c>
      <c r="S49" s="7" t="str">
        <f t="shared" ref="S49" si="22">IFERROR(AVERAGE(S33:S48),"")</f>
        <v/>
      </c>
      <c r="T49" s="6">
        <f>SUM(T33:T48)</f>
        <v>0</v>
      </c>
      <c r="U49" s="6">
        <f>SUM(U33:U48)</f>
        <v>0</v>
      </c>
      <c r="V49" s="7" t="str">
        <f t="shared" ref="V49" si="23">IFERROR(AVERAGE(V33:V48),"")</f>
        <v/>
      </c>
      <c r="W49" s="6">
        <f>SUM(W33:W48)</f>
        <v>0</v>
      </c>
      <c r="X49" s="6">
        <f>SUM(X33:X48)</f>
        <v>0</v>
      </c>
      <c r="Y49" s="7" t="str">
        <f t="shared" ref="Y49" si="24">IFERROR(AVERAGE(Y33:Y48),"")</f>
        <v/>
      </c>
    </row>
    <row r="50" spans="2:25">
      <c r="V50" s="22"/>
    </row>
    <row r="51" spans="2:25">
      <c r="V51" s="22"/>
    </row>
    <row r="52" spans="2:25">
      <c r="B52" s="23" t="s">
        <v>20</v>
      </c>
      <c r="C52" s="23"/>
      <c r="D52" s="23"/>
      <c r="E52" s="23" t="s">
        <v>21</v>
      </c>
      <c r="F52" s="23"/>
      <c r="G52" s="23"/>
      <c r="H52" s="23" t="s">
        <v>22</v>
      </c>
      <c r="I52" s="23"/>
      <c r="J52" s="23"/>
      <c r="K52" s="23" t="s">
        <v>23</v>
      </c>
      <c r="L52" s="23"/>
      <c r="M52" s="23"/>
      <c r="N52" s="23" t="s">
        <v>24</v>
      </c>
      <c r="O52" s="23"/>
      <c r="P52" s="23"/>
      <c r="Q52" s="23" t="s">
        <v>25</v>
      </c>
      <c r="R52" s="23"/>
      <c r="S52" s="23"/>
      <c r="T52" s="23" t="s">
        <v>26</v>
      </c>
      <c r="U52" s="23"/>
      <c r="V52" s="23"/>
      <c r="W52" s="23" t="s">
        <v>27</v>
      </c>
      <c r="X52" s="23"/>
      <c r="Y52" s="23"/>
    </row>
    <row r="53" spans="2:25">
      <c r="B53" s="20" t="s">
        <v>9</v>
      </c>
      <c r="C53" s="20" t="s">
        <v>10</v>
      </c>
      <c r="D53" s="20" t="s">
        <v>11</v>
      </c>
      <c r="E53" s="20" t="s">
        <v>9</v>
      </c>
      <c r="F53" s="20" t="s">
        <v>10</v>
      </c>
      <c r="G53" s="21" t="s">
        <v>11</v>
      </c>
      <c r="H53" s="20" t="s">
        <v>9</v>
      </c>
      <c r="I53" s="20" t="s">
        <v>10</v>
      </c>
      <c r="J53" s="21" t="s">
        <v>11</v>
      </c>
      <c r="K53" s="20" t="s">
        <v>9</v>
      </c>
      <c r="L53" s="20" t="s">
        <v>10</v>
      </c>
      <c r="M53" s="21" t="s">
        <v>11</v>
      </c>
      <c r="N53" s="20" t="s">
        <v>9</v>
      </c>
      <c r="O53" s="20" t="s">
        <v>10</v>
      </c>
      <c r="P53" s="21" t="s">
        <v>11</v>
      </c>
      <c r="Q53" s="20" t="s">
        <v>9</v>
      </c>
      <c r="R53" s="20" t="s">
        <v>10</v>
      </c>
      <c r="S53" s="21" t="s">
        <v>11</v>
      </c>
      <c r="T53" s="20" t="s">
        <v>9</v>
      </c>
      <c r="U53" s="20" t="s">
        <v>10</v>
      </c>
      <c r="V53" s="21" t="s">
        <v>11</v>
      </c>
      <c r="W53" s="20" t="s">
        <v>9</v>
      </c>
      <c r="X53" s="20" t="s">
        <v>10</v>
      </c>
      <c r="Y53" s="21" t="s">
        <v>11</v>
      </c>
    </row>
    <row r="54" spans="2:25">
      <c r="B54" s="5"/>
      <c r="C54" s="5"/>
      <c r="D54" s="4" t="str">
        <f>IFERROR((C54/B54),"")</f>
        <v/>
      </c>
      <c r="E54" s="5"/>
      <c r="F54" s="5"/>
      <c r="G54" s="4" t="str">
        <f>IFERROR((F54/E54),"")</f>
        <v/>
      </c>
      <c r="H54" s="5"/>
      <c r="I54" s="5"/>
      <c r="J54" s="4" t="str">
        <f t="shared" ref="J54:J69" si="25">IFERROR((I54/H54),"")</f>
        <v/>
      </c>
      <c r="K54" s="5"/>
      <c r="L54" s="5"/>
      <c r="M54" s="4" t="str">
        <f t="shared" ref="M54:M69" si="26">IFERROR((L54/K54),"")</f>
        <v/>
      </c>
      <c r="N54" s="5"/>
      <c r="O54" s="5"/>
      <c r="P54" s="4" t="str">
        <f t="shared" ref="P54:P69" si="27">IFERROR((O54/N54),"")</f>
        <v/>
      </c>
      <c r="Q54" s="5"/>
      <c r="R54" s="5"/>
      <c r="S54" s="4" t="str">
        <f t="shared" ref="S54:S69" si="28">IFERROR((R54/Q54),"")</f>
        <v/>
      </c>
      <c r="T54" s="5"/>
      <c r="U54" s="5"/>
      <c r="V54" s="4" t="str">
        <f t="shared" ref="V54:V69" si="29">IFERROR((U54/T54),"")</f>
        <v/>
      </c>
      <c r="W54" s="5"/>
      <c r="X54" s="5"/>
      <c r="Y54" s="4" t="str">
        <f t="shared" ref="Y54:Y69" si="30">IFERROR((X54/W54),"")</f>
        <v/>
      </c>
    </row>
    <row r="55" spans="2:25">
      <c r="B55" s="5"/>
      <c r="C55" s="5"/>
      <c r="D55" s="4" t="str">
        <f t="shared" ref="D55:D69" si="31">IFERROR((C55/B55),"")</f>
        <v/>
      </c>
      <c r="E55" s="5"/>
      <c r="F55" s="5"/>
      <c r="G55" s="4" t="str">
        <f t="shared" ref="G55:G69" si="32">IFERROR((F55/E55),"")</f>
        <v/>
      </c>
      <c r="H55" s="5"/>
      <c r="I55" s="5"/>
      <c r="J55" s="4" t="str">
        <f t="shared" si="25"/>
        <v/>
      </c>
      <c r="K55" s="5"/>
      <c r="L55" s="5"/>
      <c r="M55" s="4" t="str">
        <f t="shared" si="26"/>
        <v/>
      </c>
      <c r="N55" s="5"/>
      <c r="O55" s="5"/>
      <c r="P55" s="4" t="str">
        <f t="shared" si="27"/>
        <v/>
      </c>
      <c r="Q55" s="5"/>
      <c r="R55" s="5"/>
      <c r="S55" s="4" t="str">
        <f t="shared" si="28"/>
        <v/>
      </c>
      <c r="T55" s="5"/>
      <c r="U55" s="5"/>
      <c r="V55" s="4" t="str">
        <f t="shared" si="29"/>
        <v/>
      </c>
      <c r="W55" s="5"/>
      <c r="X55" s="5"/>
      <c r="Y55" s="4" t="str">
        <f t="shared" si="30"/>
        <v/>
      </c>
    </row>
    <row r="56" spans="2:25">
      <c r="B56" s="5"/>
      <c r="C56" s="5"/>
      <c r="D56" s="4" t="str">
        <f t="shared" si="31"/>
        <v/>
      </c>
      <c r="E56" s="5"/>
      <c r="F56" s="5"/>
      <c r="G56" s="4" t="str">
        <f t="shared" si="32"/>
        <v/>
      </c>
      <c r="H56" s="5"/>
      <c r="I56" s="5"/>
      <c r="J56" s="4" t="str">
        <f t="shared" si="25"/>
        <v/>
      </c>
      <c r="K56" s="5"/>
      <c r="L56" s="5"/>
      <c r="M56" s="4" t="str">
        <f t="shared" si="26"/>
        <v/>
      </c>
      <c r="N56" s="5"/>
      <c r="O56" s="5"/>
      <c r="P56" s="4" t="str">
        <f t="shared" si="27"/>
        <v/>
      </c>
      <c r="Q56" s="5"/>
      <c r="R56" s="5"/>
      <c r="S56" s="4" t="str">
        <f t="shared" si="28"/>
        <v/>
      </c>
      <c r="T56" s="5"/>
      <c r="U56" s="5"/>
      <c r="V56" s="4" t="str">
        <f t="shared" si="29"/>
        <v/>
      </c>
      <c r="W56" s="5"/>
      <c r="X56" s="5"/>
      <c r="Y56" s="4" t="str">
        <f t="shared" si="30"/>
        <v/>
      </c>
    </row>
    <row r="57" spans="2:25">
      <c r="B57" s="5"/>
      <c r="C57" s="5"/>
      <c r="D57" s="4" t="str">
        <f t="shared" si="31"/>
        <v/>
      </c>
      <c r="E57" s="5"/>
      <c r="F57" s="5"/>
      <c r="G57" s="4" t="str">
        <f t="shared" si="32"/>
        <v/>
      </c>
      <c r="H57" s="5"/>
      <c r="I57" s="5"/>
      <c r="J57" s="4" t="str">
        <f t="shared" si="25"/>
        <v/>
      </c>
      <c r="K57" s="5"/>
      <c r="L57" s="5"/>
      <c r="M57" s="4" t="str">
        <f t="shared" si="26"/>
        <v/>
      </c>
      <c r="N57" s="5"/>
      <c r="O57" s="5"/>
      <c r="P57" s="4" t="str">
        <f t="shared" si="27"/>
        <v/>
      </c>
      <c r="Q57" s="5"/>
      <c r="R57" s="5"/>
      <c r="S57" s="4" t="str">
        <f t="shared" si="28"/>
        <v/>
      </c>
      <c r="T57" s="5"/>
      <c r="U57" s="5"/>
      <c r="V57" s="4" t="str">
        <f t="shared" si="29"/>
        <v/>
      </c>
      <c r="W57" s="5"/>
      <c r="X57" s="5"/>
      <c r="Y57" s="4" t="str">
        <f t="shared" si="30"/>
        <v/>
      </c>
    </row>
    <row r="58" spans="2:25">
      <c r="B58" s="5"/>
      <c r="C58" s="5"/>
      <c r="D58" s="4" t="str">
        <f t="shared" si="31"/>
        <v/>
      </c>
      <c r="E58" s="5"/>
      <c r="F58" s="5"/>
      <c r="G58" s="4" t="str">
        <f t="shared" si="32"/>
        <v/>
      </c>
      <c r="H58" s="5"/>
      <c r="I58" s="5"/>
      <c r="J58" s="4" t="str">
        <f t="shared" si="25"/>
        <v/>
      </c>
      <c r="K58" s="5"/>
      <c r="L58" s="5"/>
      <c r="M58" s="4" t="str">
        <f t="shared" si="26"/>
        <v/>
      </c>
      <c r="N58" s="5"/>
      <c r="O58" s="5"/>
      <c r="P58" s="4" t="str">
        <f t="shared" si="27"/>
        <v/>
      </c>
      <c r="Q58" s="5"/>
      <c r="R58" s="5"/>
      <c r="S58" s="4" t="str">
        <f t="shared" si="28"/>
        <v/>
      </c>
      <c r="T58" s="5"/>
      <c r="U58" s="5"/>
      <c r="V58" s="4" t="str">
        <f t="shared" si="29"/>
        <v/>
      </c>
      <c r="W58" s="5"/>
      <c r="X58" s="5"/>
      <c r="Y58" s="4" t="str">
        <f t="shared" si="30"/>
        <v/>
      </c>
    </row>
    <row r="59" spans="2:25">
      <c r="B59" s="5"/>
      <c r="C59" s="5"/>
      <c r="D59" s="4" t="str">
        <f t="shared" si="31"/>
        <v/>
      </c>
      <c r="E59" s="5"/>
      <c r="F59" s="5"/>
      <c r="G59" s="4" t="str">
        <f t="shared" si="32"/>
        <v/>
      </c>
      <c r="H59" s="5"/>
      <c r="I59" s="5"/>
      <c r="J59" s="4" t="str">
        <f t="shared" si="25"/>
        <v/>
      </c>
      <c r="K59" s="5"/>
      <c r="L59" s="5"/>
      <c r="M59" s="4" t="str">
        <f t="shared" si="26"/>
        <v/>
      </c>
      <c r="N59" s="5"/>
      <c r="O59" s="5"/>
      <c r="P59" s="4" t="str">
        <f t="shared" si="27"/>
        <v/>
      </c>
      <c r="Q59" s="5"/>
      <c r="R59" s="5"/>
      <c r="S59" s="4" t="str">
        <f t="shared" si="28"/>
        <v/>
      </c>
      <c r="T59" s="5"/>
      <c r="U59" s="5"/>
      <c r="V59" s="4" t="str">
        <f t="shared" si="29"/>
        <v/>
      </c>
      <c r="W59" s="5"/>
      <c r="X59" s="5"/>
      <c r="Y59" s="4" t="str">
        <f t="shared" si="30"/>
        <v/>
      </c>
    </row>
    <row r="60" spans="2:25">
      <c r="B60" s="5"/>
      <c r="C60" s="5"/>
      <c r="D60" s="4" t="str">
        <f t="shared" si="31"/>
        <v/>
      </c>
      <c r="E60" s="5"/>
      <c r="F60" s="5"/>
      <c r="G60" s="4" t="str">
        <f t="shared" si="32"/>
        <v/>
      </c>
      <c r="H60" s="5"/>
      <c r="I60" s="5"/>
      <c r="J60" s="4" t="str">
        <f t="shared" si="25"/>
        <v/>
      </c>
      <c r="K60" s="5"/>
      <c r="L60" s="5"/>
      <c r="M60" s="4" t="str">
        <f t="shared" si="26"/>
        <v/>
      </c>
      <c r="N60" s="5"/>
      <c r="O60" s="5"/>
      <c r="P60" s="4" t="str">
        <f t="shared" si="27"/>
        <v/>
      </c>
      <c r="Q60" s="5"/>
      <c r="R60" s="5"/>
      <c r="S60" s="4" t="str">
        <f t="shared" si="28"/>
        <v/>
      </c>
      <c r="T60" s="5"/>
      <c r="U60" s="5"/>
      <c r="V60" s="4" t="str">
        <f t="shared" si="29"/>
        <v/>
      </c>
      <c r="W60" s="5"/>
      <c r="X60" s="5"/>
      <c r="Y60" s="4" t="str">
        <f t="shared" si="30"/>
        <v/>
      </c>
    </row>
    <row r="61" spans="2:25">
      <c r="B61" s="5"/>
      <c r="C61" s="5"/>
      <c r="D61" s="4" t="str">
        <f t="shared" si="31"/>
        <v/>
      </c>
      <c r="E61" s="5"/>
      <c r="F61" s="5"/>
      <c r="G61" s="4" t="str">
        <f t="shared" si="32"/>
        <v/>
      </c>
      <c r="H61" s="5"/>
      <c r="I61" s="5"/>
      <c r="J61" s="4" t="str">
        <f t="shared" si="25"/>
        <v/>
      </c>
      <c r="K61" s="5"/>
      <c r="L61" s="5"/>
      <c r="M61" s="4" t="str">
        <f t="shared" si="26"/>
        <v/>
      </c>
      <c r="N61" s="5"/>
      <c r="O61" s="5"/>
      <c r="P61" s="4" t="str">
        <f t="shared" si="27"/>
        <v/>
      </c>
      <c r="Q61" s="5"/>
      <c r="R61" s="5"/>
      <c r="S61" s="4" t="str">
        <f t="shared" si="28"/>
        <v/>
      </c>
      <c r="T61" s="5"/>
      <c r="U61" s="5"/>
      <c r="V61" s="4" t="str">
        <f t="shared" si="29"/>
        <v/>
      </c>
      <c r="W61" s="5"/>
      <c r="X61" s="5"/>
      <c r="Y61" s="4" t="str">
        <f t="shared" si="30"/>
        <v/>
      </c>
    </row>
    <row r="62" spans="2:25">
      <c r="B62" s="5"/>
      <c r="C62" s="5"/>
      <c r="D62" s="4" t="str">
        <f t="shared" si="31"/>
        <v/>
      </c>
      <c r="E62" s="5"/>
      <c r="F62" s="5"/>
      <c r="G62" s="4" t="str">
        <f t="shared" si="32"/>
        <v/>
      </c>
      <c r="H62" s="5"/>
      <c r="I62" s="5"/>
      <c r="J62" s="4" t="str">
        <f t="shared" si="25"/>
        <v/>
      </c>
      <c r="K62" s="5"/>
      <c r="L62" s="5"/>
      <c r="M62" s="4" t="str">
        <f t="shared" si="26"/>
        <v/>
      </c>
      <c r="N62" s="5"/>
      <c r="O62" s="5"/>
      <c r="P62" s="4" t="str">
        <f t="shared" si="27"/>
        <v/>
      </c>
      <c r="Q62" s="5"/>
      <c r="R62" s="5"/>
      <c r="S62" s="4" t="str">
        <f t="shared" si="28"/>
        <v/>
      </c>
      <c r="T62" s="5"/>
      <c r="U62" s="5"/>
      <c r="V62" s="4" t="str">
        <f t="shared" si="29"/>
        <v/>
      </c>
      <c r="W62" s="5"/>
      <c r="X62" s="5"/>
      <c r="Y62" s="4" t="str">
        <f t="shared" si="30"/>
        <v/>
      </c>
    </row>
    <row r="63" spans="2:25">
      <c r="B63" s="5"/>
      <c r="C63" s="5"/>
      <c r="D63" s="4" t="str">
        <f t="shared" si="31"/>
        <v/>
      </c>
      <c r="E63" s="5"/>
      <c r="F63" s="5"/>
      <c r="G63" s="4" t="str">
        <f t="shared" si="32"/>
        <v/>
      </c>
      <c r="H63" s="5"/>
      <c r="I63" s="5"/>
      <c r="J63" s="4" t="str">
        <f t="shared" si="25"/>
        <v/>
      </c>
      <c r="K63" s="5"/>
      <c r="L63" s="5"/>
      <c r="M63" s="4" t="str">
        <f t="shared" si="26"/>
        <v/>
      </c>
      <c r="N63" s="5"/>
      <c r="O63" s="5"/>
      <c r="P63" s="4" t="str">
        <f t="shared" si="27"/>
        <v/>
      </c>
      <c r="Q63" s="5"/>
      <c r="R63" s="5"/>
      <c r="S63" s="4" t="str">
        <f t="shared" si="28"/>
        <v/>
      </c>
      <c r="T63" s="5"/>
      <c r="U63" s="5"/>
      <c r="V63" s="4" t="str">
        <f t="shared" si="29"/>
        <v/>
      </c>
      <c r="W63" s="5"/>
      <c r="X63" s="5"/>
      <c r="Y63" s="4" t="str">
        <f t="shared" si="30"/>
        <v/>
      </c>
    </row>
    <row r="64" spans="2:25">
      <c r="B64" s="5"/>
      <c r="C64" s="5"/>
      <c r="D64" s="4" t="str">
        <f t="shared" si="31"/>
        <v/>
      </c>
      <c r="E64" s="5"/>
      <c r="F64" s="5"/>
      <c r="G64" s="4" t="str">
        <f t="shared" si="32"/>
        <v/>
      </c>
      <c r="H64" s="5"/>
      <c r="I64" s="5"/>
      <c r="J64" s="4" t="str">
        <f t="shared" si="25"/>
        <v/>
      </c>
      <c r="K64" s="5"/>
      <c r="L64" s="5"/>
      <c r="M64" s="4" t="str">
        <f t="shared" si="26"/>
        <v/>
      </c>
      <c r="N64" s="5"/>
      <c r="O64" s="5"/>
      <c r="P64" s="4" t="str">
        <f t="shared" si="27"/>
        <v/>
      </c>
      <c r="Q64" s="5"/>
      <c r="R64" s="5"/>
      <c r="S64" s="4" t="str">
        <f t="shared" si="28"/>
        <v/>
      </c>
      <c r="T64" s="5"/>
      <c r="U64" s="5"/>
      <c r="V64" s="4" t="str">
        <f t="shared" si="29"/>
        <v/>
      </c>
      <c r="W64" s="5"/>
      <c r="X64" s="5"/>
      <c r="Y64" s="4" t="str">
        <f t="shared" si="30"/>
        <v/>
      </c>
    </row>
    <row r="65" spans="2:25">
      <c r="B65" s="5"/>
      <c r="C65" s="5"/>
      <c r="D65" s="4" t="str">
        <f t="shared" si="31"/>
        <v/>
      </c>
      <c r="E65" s="5"/>
      <c r="F65" s="5"/>
      <c r="G65" s="4" t="str">
        <f t="shared" si="32"/>
        <v/>
      </c>
      <c r="H65" s="5"/>
      <c r="I65" s="5"/>
      <c r="J65" s="4" t="str">
        <f t="shared" si="25"/>
        <v/>
      </c>
      <c r="K65" s="5"/>
      <c r="L65" s="5"/>
      <c r="M65" s="4" t="str">
        <f t="shared" si="26"/>
        <v/>
      </c>
      <c r="N65" s="5"/>
      <c r="O65" s="5"/>
      <c r="P65" s="4" t="str">
        <f t="shared" si="27"/>
        <v/>
      </c>
      <c r="Q65" s="5"/>
      <c r="R65" s="5"/>
      <c r="S65" s="4" t="str">
        <f t="shared" si="28"/>
        <v/>
      </c>
      <c r="T65" s="5"/>
      <c r="U65" s="5"/>
      <c r="V65" s="4" t="str">
        <f t="shared" si="29"/>
        <v/>
      </c>
      <c r="W65" s="5"/>
      <c r="X65" s="5"/>
      <c r="Y65" s="4" t="str">
        <f t="shared" si="30"/>
        <v/>
      </c>
    </row>
    <row r="66" spans="2:25">
      <c r="B66" s="5"/>
      <c r="C66" s="5"/>
      <c r="D66" s="4" t="str">
        <f t="shared" si="31"/>
        <v/>
      </c>
      <c r="E66" s="5"/>
      <c r="F66" s="5"/>
      <c r="G66" s="4" t="str">
        <f t="shared" si="32"/>
        <v/>
      </c>
      <c r="H66" s="5"/>
      <c r="I66" s="5"/>
      <c r="J66" s="4" t="str">
        <f t="shared" si="25"/>
        <v/>
      </c>
      <c r="K66" s="5"/>
      <c r="L66" s="5"/>
      <c r="M66" s="4" t="str">
        <f t="shared" si="26"/>
        <v/>
      </c>
      <c r="N66" s="5"/>
      <c r="O66" s="5"/>
      <c r="P66" s="4" t="str">
        <f t="shared" si="27"/>
        <v/>
      </c>
      <c r="Q66" s="5"/>
      <c r="R66" s="5"/>
      <c r="S66" s="4" t="str">
        <f t="shared" si="28"/>
        <v/>
      </c>
      <c r="T66" s="5"/>
      <c r="U66" s="5"/>
      <c r="V66" s="4" t="str">
        <f t="shared" si="29"/>
        <v/>
      </c>
      <c r="W66" s="5"/>
      <c r="X66" s="5"/>
      <c r="Y66" s="4" t="str">
        <f t="shared" si="30"/>
        <v/>
      </c>
    </row>
    <row r="67" spans="2:25">
      <c r="B67" s="5"/>
      <c r="C67" s="5"/>
      <c r="D67" s="4" t="str">
        <f t="shared" si="31"/>
        <v/>
      </c>
      <c r="E67" s="5"/>
      <c r="F67" s="5"/>
      <c r="G67" s="4" t="str">
        <f t="shared" si="32"/>
        <v/>
      </c>
      <c r="H67" s="5"/>
      <c r="I67" s="5"/>
      <c r="J67" s="4" t="str">
        <f t="shared" si="25"/>
        <v/>
      </c>
      <c r="K67" s="5"/>
      <c r="L67" s="5"/>
      <c r="M67" s="4" t="str">
        <f t="shared" si="26"/>
        <v/>
      </c>
      <c r="N67" s="5"/>
      <c r="O67" s="5"/>
      <c r="P67" s="4" t="str">
        <f t="shared" si="27"/>
        <v/>
      </c>
      <c r="Q67" s="5"/>
      <c r="R67" s="5"/>
      <c r="S67" s="4" t="str">
        <f t="shared" si="28"/>
        <v/>
      </c>
      <c r="T67" s="5"/>
      <c r="U67" s="5"/>
      <c r="V67" s="4" t="str">
        <f t="shared" si="29"/>
        <v/>
      </c>
      <c r="W67" s="5"/>
      <c r="X67" s="5"/>
      <c r="Y67" s="4" t="str">
        <f t="shared" si="30"/>
        <v/>
      </c>
    </row>
    <row r="68" spans="2:25">
      <c r="B68" s="5"/>
      <c r="C68" s="5"/>
      <c r="D68" s="4" t="str">
        <f t="shared" si="31"/>
        <v/>
      </c>
      <c r="E68" s="5"/>
      <c r="F68" s="5"/>
      <c r="G68" s="4" t="str">
        <f t="shared" si="32"/>
        <v/>
      </c>
      <c r="H68" s="5"/>
      <c r="I68" s="5"/>
      <c r="J68" s="4" t="str">
        <f t="shared" si="25"/>
        <v/>
      </c>
      <c r="K68" s="5"/>
      <c r="L68" s="5"/>
      <c r="M68" s="4" t="str">
        <f t="shared" si="26"/>
        <v/>
      </c>
      <c r="N68" s="5"/>
      <c r="O68" s="5"/>
      <c r="P68" s="4" t="str">
        <f t="shared" si="27"/>
        <v/>
      </c>
      <c r="Q68" s="5"/>
      <c r="R68" s="5"/>
      <c r="S68" s="4" t="str">
        <f t="shared" si="28"/>
        <v/>
      </c>
      <c r="T68" s="5"/>
      <c r="U68" s="5"/>
      <c r="V68" s="4" t="str">
        <f t="shared" si="29"/>
        <v/>
      </c>
      <c r="W68" s="5"/>
      <c r="X68" s="5"/>
      <c r="Y68" s="4" t="str">
        <f t="shared" si="30"/>
        <v/>
      </c>
    </row>
    <row r="69" spans="2:25">
      <c r="B69" s="5"/>
      <c r="C69" s="5"/>
      <c r="D69" s="4" t="str">
        <f t="shared" si="31"/>
        <v/>
      </c>
      <c r="E69" s="5"/>
      <c r="F69" s="5"/>
      <c r="G69" s="4" t="str">
        <f t="shared" si="32"/>
        <v/>
      </c>
      <c r="H69" s="5"/>
      <c r="I69" s="5"/>
      <c r="J69" s="4" t="str">
        <f t="shared" si="25"/>
        <v/>
      </c>
      <c r="K69" s="5"/>
      <c r="L69" s="5"/>
      <c r="M69" s="4" t="str">
        <f t="shared" si="26"/>
        <v/>
      </c>
      <c r="N69" s="5"/>
      <c r="O69" s="5"/>
      <c r="P69" s="4" t="str">
        <f t="shared" si="27"/>
        <v/>
      </c>
      <c r="Q69" s="5"/>
      <c r="R69" s="5"/>
      <c r="S69" s="4" t="str">
        <f t="shared" si="28"/>
        <v/>
      </c>
      <c r="T69" s="5"/>
      <c r="U69" s="5"/>
      <c r="V69" s="4" t="str">
        <f t="shared" si="29"/>
        <v/>
      </c>
      <c r="W69" s="5"/>
      <c r="X69" s="5"/>
      <c r="Y69" s="4" t="str">
        <f t="shared" si="30"/>
        <v/>
      </c>
    </row>
    <row r="70" spans="2:25">
      <c r="B70" s="6">
        <f>SUM(B54:B69)</f>
        <v>0</v>
      </c>
      <c r="C70" s="6">
        <f>SUM(C54:C69)</f>
        <v>0</v>
      </c>
      <c r="D70" s="7" t="str">
        <f t="shared" ref="D70" si="33">IFERROR(AVERAGE(D54:D69),"")</f>
        <v/>
      </c>
      <c r="E70" s="6">
        <f>SUM(E54:E69)</f>
        <v>0</v>
      </c>
      <c r="F70" s="6">
        <f>SUM(F54:F69)</f>
        <v>0</v>
      </c>
      <c r="G70" s="7" t="str">
        <f t="shared" ref="G70" si="34">IFERROR(AVERAGE(G54:G69),"")</f>
        <v/>
      </c>
      <c r="H70" s="6">
        <f>SUM(H54:H69)</f>
        <v>0</v>
      </c>
      <c r="I70" s="6">
        <f>SUM(I54:I69)</f>
        <v>0</v>
      </c>
      <c r="J70" s="7" t="str">
        <f>IFERROR(AVERAGE(J54:J69),"")</f>
        <v/>
      </c>
      <c r="K70" s="6">
        <f>SUM(K54:K69)</f>
        <v>0</v>
      </c>
      <c r="L70" s="6">
        <f>SUM(L54:L69)</f>
        <v>0</v>
      </c>
      <c r="M70" s="7" t="str">
        <f t="shared" ref="M70" si="35">IFERROR(AVERAGE(M54:M69),"")</f>
        <v/>
      </c>
      <c r="N70" s="6">
        <f>SUM(N54:N69)</f>
        <v>0</v>
      </c>
      <c r="O70" s="6">
        <f>SUM(O54:O69)</f>
        <v>0</v>
      </c>
      <c r="P70" s="7" t="str">
        <f t="shared" ref="P70" si="36">IFERROR(AVERAGE(P54:P69),"")</f>
        <v/>
      </c>
      <c r="Q70" s="6">
        <f>SUM(Q54:Q69)</f>
        <v>0</v>
      </c>
      <c r="R70" s="6">
        <f>SUM(R54:R69)</f>
        <v>0</v>
      </c>
      <c r="S70" s="7" t="str">
        <f t="shared" ref="S70" si="37">IFERROR(AVERAGE(S54:S69),"")</f>
        <v/>
      </c>
      <c r="T70" s="6">
        <f>SUM(T54:T69)</f>
        <v>0</v>
      </c>
      <c r="U70" s="6">
        <f>SUM(U54:U69)</f>
        <v>0</v>
      </c>
      <c r="V70" s="7" t="str">
        <f t="shared" ref="V70" si="38">IFERROR(AVERAGE(V54:V69),"")</f>
        <v/>
      </c>
      <c r="W70" s="6">
        <f>SUM(W54:W69)</f>
        <v>0</v>
      </c>
      <c r="X70" s="6">
        <f>SUM(X54:X69)</f>
        <v>0</v>
      </c>
      <c r="Y70" s="7" t="str">
        <f t="shared" ref="Y70" si="39">IFERROR(AVERAGE(Y54:Y69),"")</f>
        <v/>
      </c>
    </row>
  </sheetData>
  <sheetProtection algorithmName="SHA-512" hashValue="XTftNmjkDNOeVwLfrMlNwkq3jb2ihx7uWh4tDQIxJIBNEG89FVH5V2yr630rWkEAQaP6GgDd63D4yQhoooLLrQ==" saltValue="JjIoWGin/WnVFBqHyBTJvw==" spinCount="100000" sheet="1" objects="1" scenarios="1"/>
  <mergeCells count="2">
    <mergeCell ref="B6:Y6"/>
    <mergeCell ref="U2:Y2"/>
  </mergeCells>
  <phoneticPr fontId="2" type="noConversion"/>
  <pageMargins left="0.70866141732283472" right="0.70866141732283472" top="0.74803149606299213" bottom="0.74803149606299213" header="0.31496062992125984" footer="0.31496062992125984"/>
  <pageSetup paperSize="7" scale="36" orientation="landscape" r:id="rId1"/>
  <ignoredErrors>
    <ignoredError sqref="D12:D14 D15:D27 D54:D69 D47:D48" unlocked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2"/>
  <sheetViews>
    <sheetView topLeftCell="A7" zoomScaleNormal="100" zoomScaleSheetLayoutView="110" workbookViewId="0">
      <selection activeCell="D32" sqref="D32"/>
    </sheetView>
  </sheetViews>
  <sheetFormatPr baseColWidth="10" defaultColWidth="11.42578125" defaultRowHeight="15"/>
  <cols>
    <col min="1" max="1" width="4" customWidth="1"/>
    <col min="2" max="2" width="16.5703125" style="40" customWidth="1"/>
    <col min="3" max="3" width="15.42578125" style="41" customWidth="1"/>
    <col min="4" max="4" width="16.7109375" style="41" customWidth="1"/>
    <col min="5" max="5" width="11.42578125" style="42"/>
    <col min="13" max="13" width="15.5703125" customWidth="1"/>
    <col min="14" max="14" width="12.85546875" customWidth="1"/>
  </cols>
  <sheetData>
    <row r="1" spans="2:16">
      <c r="B1" s="31"/>
      <c r="C1" s="32"/>
      <c r="D1" s="32"/>
      <c r="E1" s="33"/>
      <c r="F1" s="9"/>
      <c r="G1" s="9"/>
      <c r="H1" s="9"/>
      <c r="I1" s="9"/>
      <c r="J1" s="9"/>
      <c r="K1" s="9"/>
      <c r="L1" s="9"/>
      <c r="M1" s="9"/>
      <c r="N1" s="9"/>
      <c r="O1" s="9"/>
      <c r="P1" s="9"/>
    </row>
    <row r="2" spans="2:16" ht="15.75">
      <c r="B2" s="31"/>
      <c r="C2" s="32"/>
      <c r="D2" s="32"/>
      <c r="E2" s="33"/>
      <c r="F2" s="9"/>
      <c r="G2" s="9"/>
      <c r="H2" s="9"/>
      <c r="I2" s="9"/>
      <c r="J2" s="9"/>
      <c r="K2" s="9"/>
      <c r="L2" s="9"/>
      <c r="M2" s="45" t="s">
        <v>33</v>
      </c>
      <c r="N2" s="45"/>
      <c r="O2" s="45"/>
      <c r="P2" s="45"/>
    </row>
    <row r="3" spans="2:16">
      <c r="B3" s="31"/>
      <c r="C3" s="32"/>
      <c r="D3" s="32"/>
      <c r="E3" s="33"/>
      <c r="F3" s="9"/>
      <c r="G3" s="9"/>
      <c r="H3" s="9"/>
      <c r="I3" s="9"/>
      <c r="J3" s="9"/>
      <c r="K3" s="9"/>
      <c r="L3" s="9"/>
      <c r="M3" s="9"/>
      <c r="N3" s="9"/>
      <c r="O3" s="9"/>
      <c r="P3" s="34" t="s">
        <v>34</v>
      </c>
    </row>
    <row r="4" spans="2:16">
      <c r="B4" s="31"/>
      <c r="C4" s="32"/>
      <c r="D4" s="32"/>
      <c r="E4" s="33"/>
      <c r="F4" s="9"/>
      <c r="G4" s="9"/>
      <c r="H4" s="9"/>
      <c r="I4" s="9"/>
      <c r="J4" s="9"/>
      <c r="K4" s="9"/>
      <c r="L4" s="9"/>
      <c r="M4" s="9"/>
      <c r="N4" s="9"/>
      <c r="O4" s="9"/>
      <c r="P4" s="34" t="s">
        <v>40</v>
      </c>
    </row>
    <row r="5" spans="2:16" ht="39" customHeight="1">
      <c r="B5" s="31"/>
      <c r="C5" s="32"/>
      <c r="D5" s="32"/>
      <c r="E5" s="33"/>
      <c r="F5" s="9"/>
      <c r="G5" s="9"/>
      <c r="H5" s="9"/>
      <c r="I5" s="9"/>
      <c r="J5" s="9"/>
      <c r="K5" s="9"/>
      <c r="L5" s="9"/>
      <c r="M5" s="9"/>
      <c r="N5" s="9"/>
      <c r="O5" s="9"/>
      <c r="P5" s="9"/>
    </row>
    <row r="6" spans="2:16" ht="18.75">
      <c r="B6" s="46" t="s">
        <v>32</v>
      </c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</row>
    <row r="7" spans="2:16">
      <c r="B7" s="35" t="s">
        <v>28</v>
      </c>
      <c r="C7" s="36" t="s">
        <v>29</v>
      </c>
      <c r="D7" s="36" t="s">
        <v>30</v>
      </c>
      <c r="E7" s="3" t="s">
        <v>11</v>
      </c>
    </row>
    <row r="8" spans="2:16">
      <c r="B8" s="37" t="str">
        <f>'Reporte de Resultados'!B10</f>
        <v>Resultado 1</v>
      </c>
      <c r="C8" s="30">
        <f>+'Reporte de Resultados'!B28</f>
        <v>38</v>
      </c>
      <c r="D8" s="30">
        <f>+'Reporte de Resultados'!C28</f>
        <v>36.770000000000003</v>
      </c>
      <c r="E8" s="1">
        <f>+'Reporte de Resultados'!D28</f>
        <v>0.9792142857142857</v>
      </c>
    </row>
    <row r="9" spans="2:16">
      <c r="B9" s="37" t="str">
        <f>+'Reporte de Resultados'!E10</f>
        <v>Resultado 2</v>
      </c>
      <c r="C9" s="30">
        <f>+'Reporte de Resultados'!E28</f>
        <v>36</v>
      </c>
      <c r="D9" s="30">
        <f>+'Reporte de Resultados'!F28</f>
        <v>31.740000000000002</v>
      </c>
      <c r="E9" s="1">
        <f>+'Reporte de Resultados'!G28</f>
        <v>0.92080000000000006</v>
      </c>
    </row>
    <row r="10" spans="2:16">
      <c r="B10" s="37" t="str">
        <f>+'Reporte de Resultados'!H10</f>
        <v>Resultado 3</v>
      </c>
      <c r="C10" s="30">
        <f>+'Reporte de Resultados'!H28</f>
        <v>8</v>
      </c>
      <c r="D10" s="30">
        <f>+'Reporte de Resultados'!I28</f>
        <v>8</v>
      </c>
      <c r="E10" s="1">
        <f>+'Reporte de Resultados'!J28</f>
        <v>1</v>
      </c>
    </row>
    <row r="11" spans="2:16">
      <c r="B11" s="37" t="str">
        <f>+'Reporte de Resultados'!K10</f>
        <v>Resultado 4</v>
      </c>
      <c r="C11" s="30">
        <f>+'Reporte de Resultados'!K28</f>
        <v>26</v>
      </c>
      <c r="D11" s="30">
        <f>+'Reporte de Resultados'!L28</f>
        <v>26</v>
      </c>
      <c r="E11" s="1">
        <f>+'Reporte de Resultados'!M28</f>
        <v>1</v>
      </c>
    </row>
    <row r="12" spans="2:16">
      <c r="B12" s="37" t="str">
        <f>+'Reporte de Resultados'!N10</f>
        <v>Resultado 5</v>
      </c>
      <c r="C12" s="30">
        <f>+'Reporte de Resultados'!N28</f>
        <v>9</v>
      </c>
      <c r="D12" s="30">
        <f>+'Reporte de Resultados'!O28</f>
        <v>8.8000000000000007</v>
      </c>
      <c r="E12" s="1">
        <f>+'Reporte de Resultados'!P28</f>
        <v>0.95</v>
      </c>
    </row>
    <row r="13" spans="2:16">
      <c r="B13" s="37" t="str">
        <f>+'Reporte de Resultados'!Q10</f>
        <v>Resultado 6</v>
      </c>
      <c r="C13" s="30">
        <f>+'Reporte de Resultados'!Q28</f>
        <v>29</v>
      </c>
      <c r="D13" s="30">
        <f>+'Reporte de Resultados'!R28</f>
        <v>20.3</v>
      </c>
      <c r="E13" s="1">
        <f>+'Reporte de Resultados'!S28</f>
        <v>0.81875000000000009</v>
      </c>
    </row>
    <row r="14" spans="2:16">
      <c r="B14" s="37" t="str">
        <f>+'Reporte de Resultados'!T10</f>
        <v>Resultado 7</v>
      </c>
      <c r="C14" s="30">
        <f>+'Reporte de Resultados'!T28</f>
        <v>9</v>
      </c>
      <c r="D14" s="30">
        <f>+'Reporte de Resultados'!U28</f>
        <v>8.5</v>
      </c>
      <c r="E14" s="1">
        <f>+'Reporte de Resultados'!V28</f>
        <v>0.95833333333333337</v>
      </c>
    </row>
    <row r="15" spans="2:16">
      <c r="B15" s="37" t="str">
        <f>+'Reporte de Resultados'!W10</f>
        <v>Resultado 8</v>
      </c>
      <c r="C15" s="30">
        <f>+'Reporte de Resultados'!W28</f>
        <v>10</v>
      </c>
      <c r="D15" s="30">
        <f>+'Reporte de Resultados'!X28</f>
        <v>10</v>
      </c>
      <c r="E15" s="1">
        <f>+'Reporte de Resultados'!Y28</f>
        <v>1</v>
      </c>
    </row>
    <row r="16" spans="2:16">
      <c r="B16" s="37" t="str">
        <f>+'Reporte de Resultados'!B31</f>
        <v>Resultado 9</v>
      </c>
      <c r="C16" s="30">
        <f>+'Reporte de Resultados'!B49</f>
        <v>38</v>
      </c>
      <c r="D16" s="30">
        <f>+'Reporte de Resultados'!C49</f>
        <v>37.25</v>
      </c>
      <c r="E16" s="1">
        <f>+'Reporte de Resultados'!D49</f>
        <v>0.9732142857142857</v>
      </c>
    </row>
    <row r="17" spans="2:5">
      <c r="B17" s="37" t="str">
        <f>+'Reporte de Resultados'!E31</f>
        <v>Resultado 10</v>
      </c>
      <c r="C17" s="30">
        <f>+'Reporte de Resultados'!E49</f>
        <v>10</v>
      </c>
      <c r="D17" s="30">
        <f>+'Reporte de Resultados'!F49</f>
        <v>10</v>
      </c>
      <c r="E17" s="2">
        <f>+'Reporte de Resultados'!G49</f>
        <v>1</v>
      </c>
    </row>
    <row r="18" spans="2:5">
      <c r="B18" s="37" t="str">
        <f>+'Reporte de Resultados'!H31</f>
        <v>Resultado 11</v>
      </c>
      <c r="C18" s="30">
        <f>+'Reporte de Resultados'!H49</f>
        <v>8</v>
      </c>
      <c r="D18" s="30">
        <f>+'Reporte de Resultados'!I49</f>
        <v>7</v>
      </c>
      <c r="E18" s="2">
        <f>+'Reporte de Resultados'!J49</f>
        <v>0.9285714285714286</v>
      </c>
    </row>
    <row r="19" spans="2:5">
      <c r="B19" s="37" t="str">
        <f>+'Reporte de Resultados'!K31</f>
        <v>Resultado 12</v>
      </c>
      <c r="C19" s="30">
        <f>+'Reporte de Resultados'!K49</f>
        <v>0</v>
      </c>
      <c r="D19" s="30">
        <f>+'Reporte de Resultados'!L49</f>
        <v>0</v>
      </c>
      <c r="E19" s="1" t="str">
        <f>+'Reporte de Resultados'!M49</f>
        <v/>
      </c>
    </row>
    <row r="20" spans="2:5">
      <c r="B20" s="37" t="str">
        <f>+'Reporte de Resultados'!N31</f>
        <v>Resultado 13</v>
      </c>
      <c r="C20" s="30">
        <f>+'Reporte de Resultados'!N49</f>
        <v>0</v>
      </c>
      <c r="D20" s="30">
        <f>+'Reporte de Resultados'!O49</f>
        <v>0</v>
      </c>
      <c r="E20" s="1" t="str">
        <f>+'Reporte de Resultados'!P49</f>
        <v/>
      </c>
    </row>
    <row r="21" spans="2:5">
      <c r="B21" s="37" t="str">
        <f>+'Reporte de Resultados'!Q31</f>
        <v>Resultado 14</v>
      </c>
      <c r="C21" s="30">
        <f>+'Reporte de Resultados'!Q49</f>
        <v>0</v>
      </c>
      <c r="D21" s="30">
        <f>+'Reporte de Resultados'!R49</f>
        <v>0</v>
      </c>
      <c r="E21" s="1" t="str">
        <f>+'Reporte de Resultados'!S49</f>
        <v/>
      </c>
    </row>
    <row r="22" spans="2:5">
      <c r="B22" s="37" t="str">
        <f>+'Reporte de Resultados'!T31</f>
        <v>Resultado 15</v>
      </c>
      <c r="C22" s="30">
        <f>+'Reporte de Resultados'!Q50</f>
        <v>0</v>
      </c>
      <c r="D22" s="30">
        <f>+'Reporte de Resultados'!R50</f>
        <v>0</v>
      </c>
      <c r="E22" s="1" t="str">
        <f>+'Reporte de Resultados'!V49</f>
        <v/>
      </c>
    </row>
    <row r="23" spans="2:5">
      <c r="B23" s="37" t="str">
        <f>+'Reporte de Resultados'!W31</f>
        <v>Resultado 16</v>
      </c>
      <c r="C23" s="30">
        <f>+'Reporte de Resultados'!W49</f>
        <v>0</v>
      </c>
      <c r="D23" s="30">
        <f>+'Reporte de Resultados'!X49</f>
        <v>0</v>
      </c>
      <c r="E23" s="1" t="str">
        <f>+'Reporte de Resultados'!Y49</f>
        <v/>
      </c>
    </row>
    <row r="24" spans="2:5">
      <c r="B24" s="37" t="str">
        <f>+'Reporte de Resultados'!B52</f>
        <v>Resultado 17</v>
      </c>
      <c r="C24" s="30">
        <f>+'Reporte de Resultados'!B70</f>
        <v>0</v>
      </c>
      <c r="D24" s="30">
        <f>+'Reporte de Resultados'!C70</f>
        <v>0</v>
      </c>
      <c r="E24" s="1" t="str">
        <f>+'Reporte de Resultados'!D70</f>
        <v/>
      </c>
    </row>
    <row r="25" spans="2:5">
      <c r="B25" s="37" t="str">
        <f>+'Reporte de Resultados'!E52</f>
        <v>Resultado 18</v>
      </c>
      <c r="C25" s="30">
        <f>+'Reporte de Resultados'!E70</f>
        <v>0</v>
      </c>
      <c r="D25" s="30">
        <f>+'Reporte de Resultados'!F70</f>
        <v>0</v>
      </c>
      <c r="E25" s="1" t="str">
        <f>+'Reporte de Resultados'!G70</f>
        <v/>
      </c>
    </row>
    <row r="26" spans="2:5">
      <c r="B26" s="37" t="str">
        <f>+'Reporte de Resultados'!H52</f>
        <v>Resultado 19</v>
      </c>
      <c r="C26" s="30">
        <f>+'Reporte de Resultados'!H70</f>
        <v>0</v>
      </c>
      <c r="D26" s="30">
        <f>+'Reporte de Resultados'!I70</f>
        <v>0</v>
      </c>
      <c r="E26" s="1" t="str">
        <f>+'Reporte de Resultados'!J70</f>
        <v/>
      </c>
    </row>
    <row r="27" spans="2:5">
      <c r="B27" s="37" t="str">
        <f>+'Reporte de Resultados'!K52</f>
        <v>Resultado 20</v>
      </c>
      <c r="C27" s="30">
        <f>+'Reporte de Resultados'!K70</f>
        <v>0</v>
      </c>
      <c r="D27" s="30">
        <f>+'Reporte de Resultados'!L70</f>
        <v>0</v>
      </c>
      <c r="E27" s="1" t="str">
        <f>+'Reporte de Resultados'!M70</f>
        <v/>
      </c>
    </row>
    <row r="28" spans="2:5">
      <c r="B28" s="37" t="str">
        <f>+'Reporte de Resultados'!N52</f>
        <v>Resultado 21</v>
      </c>
      <c r="C28" s="30">
        <f>+'Reporte de Resultados'!N70</f>
        <v>0</v>
      </c>
      <c r="D28" s="30">
        <f>+'Reporte de Resultados'!O70</f>
        <v>0</v>
      </c>
      <c r="E28" s="1" t="str">
        <f>+'Reporte de Resultados'!P70</f>
        <v/>
      </c>
    </row>
    <row r="29" spans="2:5">
      <c r="B29" s="37" t="str">
        <f>+'Reporte de Resultados'!Q52</f>
        <v>Resultado 22</v>
      </c>
      <c r="C29" s="30">
        <f>+'Reporte de Resultados'!Q70</f>
        <v>0</v>
      </c>
      <c r="D29" s="30">
        <f>+'Reporte de Resultados'!R70</f>
        <v>0</v>
      </c>
      <c r="E29" s="1" t="str">
        <f>+'Reporte de Resultados'!S70</f>
        <v/>
      </c>
    </row>
    <row r="30" spans="2:5">
      <c r="B30" s="37" t="str">
        <f>+'Reporte de Resultados'!T52</f>
        <v>Resultado 23</v>
      </c>
      <c r="C30" s="30">
        <f>+'Reporte de Resultados'!T70</f>
        <v>0</v>
      </c>
      <c r="D30" s="30">
        <f>+'Reporte de Resultados'!U70</f>
        <v>0</v>
      </c>
      <c r="E30" s="1" t="str">
        <f>+'Reporte de Resultados'!V70</f>
        <v/>
      </c>
    </row>
    <row r="31" spans="2:5">
      <c r="B31" s="37" t="str">
        <f>+'Reporte de Resultados'!W52</f>
        <v>Resultado 24</v>
      </c>
      <c r="C31" s="30">
        <f>+'Reporte de Resultados'!W70</f>
        <v>0</v>
      </c>
      <c r="D31" s="30">
        <f>+'Reporte de Resultados'!X70</f>
        <v>0</v>
      </c>
      <c r="E31" s="1" t="str">
        <f>+'Reporte de Resultados'!Y70</f>
        <v/>
      </c>
    </row>
    <row r="32" spans="2:5">
      <c r="B32" s="38" t="s">
        <v>31</v>
      </c>
      <c r="C32" s="39">
        <f>IFERROR(SUM(C8:C31),"")</f>
        <v>221</v>
      </c>
      <c r="D32" s="39">
        <f>IFERROR(SUM(D8:D31),"")</f>
        <v>204.36</v>
      </c>
      <c r="E32" s="8">
        <f>IFERROR(AVERAGE(E8:E31),"")</f>
        <v>0.95717121212121203</v>
      </c>
    </row>
  </sheetData>
  <sheetProtection algorithmName="SHA-512" hashValue="cU5pjF/YeDXFVVjyuzPdPlJBZil8OWIU9jnfShXr5M+VCBoDUWc3/9brcVXuDjMdYVcyxpWTaVZVQbfNKGuVXg==" saltValue="uMWN3ZbRj7MkQpNsOBMnNQ==" spinCount="100000" sheet="1" objects="1" scenarios="1"/>
  <mergeCells count="2">
    <mergeCell ref="B6:P6"/>
    <mergeCell ref="M2:P2"/>
  </mergeCells>
  <phoneticPr fontId="2" type="noConversion"/>
  <pageMargins left="0.7" right="0.7" top="0.75" bottom="0.75" header="0.3" footer="0.3"/>
  <pageSetup scale="46" orientation="landscape" horizontalDpi="360" verticalDpi="360" r:id="rId1"/>
  <ignoredErrors>
    <ignoredError sqref="D14" unlockedFormula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D10"/>
  <sheetViews>
    <sheetView workbookViewId="0">
      <selection activeCell="D19" sqref="D19"/>
    </sheetView>
  </sheetViews>
  <sheetFormatPr baseColWidth="10" defaultRowHeight="15"/>
  <cols>
    <col min="3" max="3" width="50.140625" customWidth="1"/>
    <col min="4" max="4" width="58.7109375" customWidth="1"/>
  </cols>
  <sheetData>
    <row r="3" spans="2:4" ht="30.75" customHeight="1" thickBot="1">
      <c r="B3" s="54" t="s">
        <v>35</v>
      </c>
      <c r="C3" s="55"/>
      <c r="D3" s="56"/>
    </row>
    <row r="4" spans="2:4" ht="15.75" thickBot="1">
      <c r="B4" s="27" t="s">
        <v>36</v>
      </c>
      <c r="C4" s="28" t="s">
        <v>37</v>
      </c>
      <c r="D4" s="29" t="s">
        <v>38</v>
      </c>
    </row>
    <row r="5" spans="2:4">
      <c r="B5" s="48">
        <v>1</v>
      </c>
      <c r="C5" s="50">
        <v>44837</v>
      </c>
      <c r="D5" s="57" t="s">
        <v>39</v>
      </c>
    </row>
    <row r="6" spans="2:4" ht="50.45" customHeight="1" thickBot="1">
      <c r="B6" s="49"/>
      <c r="C6" s="51"/>
      <c r="D6" s="58"/>
    </row>
    <row r="7" spans="2:4" ht="50.45" customHeight="1">
      <c r="B7" s="48">
        <v>2</v>
      </c>
      <c r="C7" s="50">
        <v>45271</v>
      </c>
      <c r="D7" s="52" t="s">
        <v>41</v>
      </c>
    </row>
    <row r="8" spans="2:4" ht="50.45" customHeight="1" thickBot="1">
      <c r="B8" s="49"/>
      <c r="C8" s="51"/>
      <c r="D8" s="53"/>
    </row>
    <row r="9" spans="2:4">
      <c r="B9" s="48"/>
      <c r="C9" s="50"/>
      <c r="D9" s="52"/>
    </row>
    <row r="10" spans="2:4">
      <c r="B10" s="49"/>
      <c r="C10" s="51"/>
      <c r="D10" s="53"/>
    </row>
  </sheetData>
  <sheetProtection algorithmName="SHA-512" hashValue="OM7zZfvzKpjjkQzE2jsdNAf1AfUTZ4a3waliTsRXR++M7NDB2szqGFSnu8vwKajB04ZKxTHCeSP5Dppk2r2YOA==" saltValue="nRdRMRVq46iHP03RAHsYMw==" spinCount="100000" sheet="1" objects="1" scenarios="1"/>
  <mergeCells count="10">
    <mergeCell ref="B9:B10"/>
    <mergeCell ref="C9:C10"/>
    <mergeCell ref="D9:D10"/>
    <mergeCell ref="B3:D3"/>
    <mergeCell ref="B5:B6"/>
    <mergeCell ref="C5:C6"/>
    <mergeCell ref="D5:D6"/>
    <mergeCell ref="B7:B8"/>
    <mergeCell ref="C7:C8"/>
    <mergeCell ref="D7:D8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  <TaxCatchAll xmlns="828201a5-4980-454b-b68f-b51c618fd3e5" xsi:nil="true"/>
    <lcf76f155ced4ddcb4097134ff3c332f xmlns="009d42a5-c66e-4786-b0bb-1ca405917402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CB4276A6F952F4B99C68881E2E6715E" ma:contentTypeVersion="20" ma:contentTypeDescription="Crear nuevo documento." ma:contentTypeScope="" ma:versionID="a51d9a987ddcd35015e0e2f9bde294aa">
  <xsd:schema xmlns:xsd="http://www.w3.org/2001/XMLSchema" xmlns:xs="http://www.w3.org/2001/XMLSchema" xmlns:p="http://schemas.microsoft.com/office/2006/metadata/properties" xmlns:ns1="http://schemas.microsoft.com/sharepoint/v3" xmlns:ns2="828201a5-4980-454b-b68f-b51c618fd3e5" xmlns:ns3="009d42a5-c66e-4786-b0bb-1ca405917402" targetNamespace="http://schemas.microsoft.com/office/2006/metadata/properties" ma:root="true" ma:fieldsID="aa9275746aab768706059e344c234c2e" ns1:_="" ns2:_="" ns3:_="">
    <xsd:import namespace="http://schemas.microsoft.com/sharepoint/v3"/>
    <xsd:import namespace="828201a5-4980-454b-b68f-b51c618fd3e5"/>
    <xsd:import namespace="009d42a5-c66e-4786-b0bb-1ca405917402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1:_ip_UnifiedCompliancePolicyProperties" minOccurs="0"/>
                <xsd:element ref="ns1:_ip_UnifiedCompliancePolicyUIAction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1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28201a5-4980-454b-b68f-b51c618fd3e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51f42e7f-68fc-45d2-b86d-2f89a49f818f}" ma:internalName="TaxCatchAll" ma:showField="CatchAllData" ma:web="828201a5-4980-454b-b68f-b51c618fd3e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09d42a5-c66e-4786-b0bb-1ca40591740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6e699ab5-d0a1-46d4-b005-a58804273b2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2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41E82DF-DF7A-43A0-9BB9-A3021C1F212C}">
  <ds:schemaRefs>
    <ds:schemaRef ds:uri="http://purl.org/dc/elements/1.1/"/>
    <ds:schemaRef ds:uri="http://schemas.microsoft.com/sharepoint/v3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terms/"/>
    <ds:schemaRef ds:uri="http://purl.org/dc/dcmitype/"/>
    <ds:schemaRef ds:uri="http://schemas.microsoft.com/office/infopath/2007/PartnerControls"/>
    <ds:schemaRef ds:uri="009d42a5-c66e-4786-b0bb-1ca405917402"/>
    <ds:schemaRef ds:uri="828201a5-4980-454b-b68f-b51c618fd3e5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D3EFA3C2-7A45-49CA-A467-94ECAFA0B43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828201a5-4980-454b-b68f-b51c618fd3e5"/>
    <ds:schemaRef ds:uri="009d42a5-c66e-4786-b0bb-1ca40591740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8D4DF13-2E13-40C1-A619-9CA2251EFC2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Resultados</vt:lpstr>
      <vt:lpstr>Alcance total </vt:lpstr>
      <vt:lpstr>Control de Cambios</vt:lpstr>
      <vt:lpstr>'Alcance total '!Área_de_impresión</vt:lpstr>
    </vt:vector>
  </TitlesOfParts>
  <Manager/>
  <Company>Toshiba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Ilka Gonzalez</dc:creator>
  <cp:keywords/>
  <dc:description/>
  <cp:lastModifiedBy>OAI-02</cp:lastModifiedBy>
  <cp:revision/>
  <cp:lastPrinted>2023-12-12T12:37:52Z</cp:lastPrinted>
  <dcterms:created xsi:type="dcterms:W3CDTF">2017-05-30T22:45:14Z</dcterms:created>
  <dcterms:modified xsi:type="dcterms:W3CDTF">2024-03-12T16:57:03Z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0x0101007CB4276A6F952F4B99C68881E2E6715E</vt:lpwstr>
  </property>
  <property fmtid="{D5CDD505-2E9C-101B-9397-08002B2CF9AE}" pid="3" name="MediaServiceImageTags">
    <vt:lpwstr/>
  </property>
</Properties>
</file>