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CIERA\Desktop\GRISEIDA MARZO 2026\"/>
    </mc:Choice>
  </mc:AlternateContent>
  <bookViews>
    <workbookView xWindow="-120" yWindow="-120" windowWidth="19440" windowHeight="15000" activeTab="2"/>
  </bookViews>
  <sheets>
    <sheet name="ENERO 2026..." sheetId="13" r:id="rId1"/>
    <sheet name="FEBRERO  2026" sheetId="15" r:id="rId2"/>
    <sheet name="MARZO 2026" sheetId="16"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 i="16" l="1"/>
  <c r="H10" i="16" s="1"/>
  <c r="H11" i="16" s="1"/>
  <c r="H12" i="16" s="1"/>
  <c r="H13" i="16" s="1"/>
  <c r="H14" i="16" s="1"/>
  <c r="H15" i="16" s="1"/>
  <c r="H16" i="16" s="1"/>
  <c r="H17" i="16" s="1"/>
  <c r="H18" i="16" s="1"/>
  <c r="H19" i="16" s="1"/>
  <c r="H20" i="16" s="1"/>
  <c r="H21" i="16" s="1"/>
  <c r="H22" i="16" s="1"/>
  <c r="H23" i="16" s="1"/>
  <c r="H24" i="16" s="1"/>
  <c r="H25" i="16" s="1"/>
  <c r="H26" i="16" s="1"/>
  <c r="H27" i="16" s="1"/>
  <c r="H28" i="16" s="1"/>
  <c r="H29" i="16" s="1"/>
  <c r="H30" i="16" s="1"/>
  <c r="H31" i="16" s="1"/>
  <c r="H32" i="16" s="1"/>
  <c r="H33" i="16" s="1"/>
  <c r="H34" i="16" s="1"/>
  <c r="H35" i="16" s="1"/>
  <c r="H36" i="16" s="1"/>
  <c r="H37" i="16" s="1"/>
  <c r="H38" i="16" s="1"/>
  <c r="H39" i="16" s="1"/>
  <c r="H40" i="16" s="1"/>
  <c r="H41" i="16" s="1"/>
  <c r="H8" i="16"/>
  <c r="F70" i="16"/>
  <c r="G70" i="16" l="1"/>
  <c r="H42" i="16" l="1"/>
  <c r="H43" i="16" s="1"/>
  <c r="H44" i="16" s="1"/>
  <c r="H45" i="16" s="1"/>
  <c r="H46" i="16" s="1"/>
  <c r="H47" i="16" s="1"/>
  <c r="H48" i="16" s="1"/>
  <c r="H49" i="16" s="1"/>
  <c r="H50" i="16" s="1"/>
  <c r="H51" i="16" s="1"/>
  <c r="H52" i="16" s="1"/>
  <c r="H53" i="16" s="1"/>
  <c r="H54" i="16" s="1"/>
  <c r="H55" i="16" s="1"/>
  <c r="H56" i="16" s="1"/>
  <c r="H57" i="16" s="1"/>
  <c r="H58" i="16" s="1"/>
  <c r="H59" i="16" s="1"/>
  <c r="H60" i="16" s="1"/>
  <c r="H61" i="16" s="1"/>
  <c r="H62" i="16" s="1"/>
  <c r="H63" i="16" s="1"/>
  <c r="H64" i="16" s="1"/>
  <c r="H65" i="16" s="1"/>
  <c r="G35" i="15"/>
  <c r="H66" i="16" l="1"/>
  <c r="H67" i="16" s="1"/>
  <c r="H68" i="16" s="1"/>
  <c r="H69" i="16" s="1"/>
  <c r="H70" i="16" s="1"/>
  <c r="F35" i="15"/>
  <c r="H8" i="15"/>
  <c r="H9" i="15" s="1"/>
  <c r="H10" i="15" s="1"/>
  <c r="H11" i="15" s="1"/>
  <c r="H12" i="15" s="1"/>
  <c r="H13" i="15" s="1"/>
  <c r="H14" i="15" s="1"/>
  <c r="H15" i="15" s="1"/>
  <c r="H16" i="15" s="1"/>
  <c r="H17" i="15" s="1"/>
  <c r="H18" i="15" s="1"/>
  <c r="H19" i="15" s="1"/>
  <c r="H20" i="15" s="1"/>
  <c r="H21" i="15" s="1"/>
  <c r="H22" i="15" s="1"/>
  <c r="H23" i="15" s="1"/>
  <c r="H24" i="15" s="1"/>
  <c r="H25" i="15" s="1"/>
  <c r="H26" i="15" s="1"/>
  <c r="H27" i="15" s="1"/>
  <c r="H28" i="15" s="1"/>
  <c r="H29" i="15" s="1"/>
  <c r="H30" i="15" s="1"/>
  <c r="H31" i="15" s="1"/>
  <c r="H32" i="15" s="1"/>
  <c r="H33" i="15" s="1"/>
  <c r="H34" i="15" s="1"/>
  <c r="H35" i="15" s="1"/>
  <c r="H38" i="13" l="1"/>
  <c r="G38" i="13"/>
  <c r="F38" i="13" l="1"/>
  <c r="H8" i="13"/>
  <c r="H9" i="13" s="1"/>
  <c r="H10" i="13" s="1"/>
  <c r="H11" i="13" s="1"/>
  <c r="H12" i="13" s="1"/>
  <c r="H13" i="13" s="1"/>
  <c r="H14" i="13" s="1"/>
  <c r="H15" i="13" s="1"/>
  <c r="H16" i="13" s="1"/>
  <c r="H17" i="13" s="1"/>
  <c r="H18" i="13" s="1"/>
  <c r="H19" i="13" s="1"/>
  <c r="H20" i="13" s="1"/>
  <c r="H21" i="13" s="1"/>
  <c r="H22" i="13" s="1"/>
  <c r="H23" i="13" s="1"/>
  <c r="H24" i="13" s="1"/>
  <c r="H25" i="13" s="1"/>
  <c r="H26" i="13" s="1"/>
  <c r="H27" i="13" s="1"/>
  <c r="H28" i="13" s="1"/>
  <c r="H29" i="13" s="1"/>
  <c r="H30" i="13" s="1"/>
  <c r="H31" i="13" s="1"/>
  <c r="H32" i="13" s="1"/>
  <c r="H33" i="13" s="1"/>
  <c r="H34" i="13" s="1"/>
  <c r="H35" i="13" s="1"/>
  <c r="H36" i="13" s="1"/>
  <c r="H37" i="13" s="1"/>
</calcChain>
</file>

<file path=xl/sharedStrings.xml><?xml version="1.0" encoding="utf-8"?>
<sst xmlns="http://schemas.openxmlformats.org/spreadsheetml/2006/main" count="321" uniqueCount="251">
  <si>
    <t>Preparado Por:</t>
  </si>
  <si>
    <t xml:space="preserve">INGRESO CENTRO DIAGNOSTICO </t>
  </si>
  <si>
    <t>TRAMO FIJO</t>
  </si>
  <si>
    <t xml:space="preserve">INGRESO VENTA DE SERVICIO </t>
  </si>
  <si>
    <t xml:space="preserve">                                                               BALANCE EN LIBRO                                                        </t>
  </si>
  <si>
    <t>BALANCE</t>
  </si>
  <si>
    <t>CREDITO</t>
  </si>
  <si>
    <t>DEBITO</t>
  </si>
  <si>
    <t>FACTURA</t>
  </si>
  <si>
    <t>CONCEPTO</t>
  </si>
  <si>
    <t xml:space="preserve"> NO.CK/TRASF</t>
  </si>
  <si>
    <t>CUENTA OBJ.</t>
  </si>
  <si>
    <t>FECHA</t>
  </si>
  <si>
    <t xml:space="preserve">                                         Cuenta Bancaria: 040-002458-6</t>
  </si>
  <si>
    <t>Libro Banco</t>
  </si>
  <si>
    <t>VENTAS DE SERVICIOS  (PPRSS)</t>
  </si>
  <si>
    <t>SERVICIO REGIONAL DE SALUD IV, ENRRIQUILO</t>
  </si>
  <si>
    <t xml:space="preserve">SERVICIO NACIONAL DE SALUD </t>
  </si>
  <si>
    <t xml:space="preserve">ALTICE DOMINICANA SA </t>
  </si>
  <si>
    <t xml:space="preserve">EDESUR DOMINICANA, S.A </t>
  </si>
  <si>
    <t xml:space="preserve">TESORERIA DE LA SEGURIDAD SOCIAL </t>
  </si>
  <si>
    <t xml:space="preserve">RAMON A HENRIQUEZ </t>
  </si>
  <si>
    <t xml:space="preserve">YOAN M MEDINA </t>
  </si>
  <si>
    <t xml:space="preserve">ROBERTO A RAMIREZ </t>
  </si>
  <si>
    <t xml:space="preserve">WANDER FELIZ </t>
  </si>
  <si>
    <t xml:space="preserve">SERVICENTRO DEL CARIBE AZUL </t>
  </si>
  <si>
    <t xml:space="preserve">IDEMESA SRL </t>
  </si>
  <si>
    <t>BALANCE TRAIDO DEL MES  ANTERIO</t>
  </si>
  <si>
    <t>COMISION</t>
  </si>
  <si>
    <t>COMISIONES BANCARIAS</t>
  </si>
  <si>
    <t xml:space="preserve">VICTOR A FELIZ </t>
  </si>
  <si>
    <t xml:space="preserve">BIO NOVA SRL </t>
  </si>
  <si>
    <t xml:space="preserve">COLECTOR DE IMPUESTOS INTERNOS </t>
  </si>
  <si>
    <t xml:space="preserve">NOMINA INTERNA </t>
  </si>
  <si>
    <t>41553975208-41554082469-41554056095-4155005080-41554025703-41554119126-41554103367</t>
  </si>
  <si>
    <t>pago NCF E320009370392-9602911-9600643-9419878-9699120-9511283-9371609, servicio de electricidad de las diferentes CPN y UNAP correspondiente al mes de diciembre del 2025 de este Servicio regional de salud, según orden de compras 162-2025-SRSEN.</t>
  </si>
  <si>
    <t xml:space="preserve">YONATAN POLANCO BELTRE </t>
  </si>
  <si>
    <t xml:space="preserve">pago por desvinculación desde tiempo trabajado desde 1 de octubre del 2020 hasta 31 de octubre 2023 este Servicio regional de salud </t>
  </si>
  <si>
    <t xml:space="preserve">IESBLEAR SRL </t>
  </si>
  <si>
    <t>saldo a la factura NCF B1500000428, compra de sabanas de tela para camillas que serán distribuidas en los distintos centros de primer nivel pertenecientes a este Servicio Regional de Salud 6, según orden de compras 1356-2025-SRSEN.</t>
  </si>
  <si>
    <t xml:space="preserve">CARLOS ANT. CUELLO GOMEZ </t>
  </si>
  <si>
    <t>pago NCF B1500000425, Servicio de publicidad correspondiente al mes de diciembre del 2025 de este Servicio regional de salud, según orden de compras 001-2025-SRSEN.</t>
  </si>
  <si>
    <t xml:space="preserve">BRAYAN EFRAIN NOVAS </t>
  </si>
  <si>
    <t>saldo a la factura NCF B1500000007, por arrendamiento de camión DAIHATSU de carga para el trasporte de medicamentos y equipos pertenecientes a este Servicio Regional de Salud 6. De orden 009-2025 SRSEN</t>
  </si>
  <si>
    <t>pago NCF B1500000518, Servicio de publicidad correspondiente al mes de diciembre del 2025 de este Servicio regional de salud, según orden de compras 006-2025-SRSEN.</t>
  </si>
  <si>
    <t>pago NCF B15000000313, Servicio pago por legalizaciones de contratos, correspondiente Al mes diciembre del 2025 de este Servicio regional de salud, según orden de compras 011-2025-SRSEN.</t>
  </si>
  <si>
    <t>pago NCF E450000021161-21638-20751-21479-21497, servicio de telefonía e internet de las diferentes CPN y UNAP correspondiente al mes de enero del 2026 de este Servicio regional de salud, según orden de compras 007-2025-SRSEN.</t>
  </si>
  <si>
    <t>pago A LA FACTURA NCF B1500000140, Servicio de publicidad correspondiente al mes de octubre del 2025 de este Servicio regional de salud, según orden de compras 010-2025-SRSEN.</t>
  </si>
  <si>
    <t xml:space="preserve">CARLOS BATISTA </t>
  </si>
  <si>
    <t>pago A LA FACTURA NCF B1500000184, Servicio de publicidad correspondiente al mes de diciembre del 2025 de este Servicio regional de salud, según orden de compras 008-2025-SRSEN.</t>
  </si>
  <si>
    <t>pago A LA FACTURA NCF B1500000012, Servicio de publicidad correspondiente al mes de diciembre del 2025 de este Servicio regional de salud, según orden de compras 003-2025-SRSEN.</t>
  </si>
  <si>
    <t>DANIEL INMACULADO  URBAEZ FELZ</t>
  </si>
  <si>
    <t>pago NCF B1500000656, Servicio de publicidad correspondiente al mes de diciembre del 2025 de este Servicio regional de salud, según orden de compras 004 -2025-SRSEN.</t>
  </si>
  <si>
    <t>saldo factura NCF B15000001703, por la compra de insumos médicos y una camilla multipropósito para CPN La Montañita y distintos CPN, perteneciente a este servicio regional de salud 6, según orden de compras SRSEN-1401-2025.</t>
  </si>
  <si>
    <t>pago NCF E450000000093, Por el mantenimiento preventivo a los equipos de hematología y química del CPN de Oviedo, CPN Pescadería y CPN la Guazara del primer  nivel de atención de la región enriquillo perteneciente a este SRS IV, según orden de compras 152-2026-SRSEN.</t>
  </si>
  <si>
    <t>pago NCF B1500000627, Por la compra de 15 Bacterias para las camionetas pertenecientes a este Servicio Regional de Salud 6, según orden de compras 1397-2026-SRSEN.</t>
  </si>
  <si>
    <t>pago NCF E450000099804- 100686- 100629-, servicio de telefonía de las diferentes CPN y UNAP correspondiente al mes de enero del 2026 de este Servicio regional de salud 6, según orden de compras 012-2026-SRSEN.</t>
  </si>
  <si>
    <t>COMPAÑIA DOMINICANA DE TELEFONO S.A.</t>
  </si>
  <si>
    <t xml:space="preserve">REVERSO A CUENTA </t>
  </si>
  <si>
    <t>201W26009377017</t>
  </si>
  <si>
    <t>PAGO DE NOMINA POR CONTRATO CORRESPONDIENTE AL MES DE ENERO DEL AÑO 2026 DE ESTE SERVICIO REGIONAL DE SALUD 6</t>
  </si>
  <si>
    <t>pago de retención al 18% de los suplidores, correspondiente al mes de diciembre 2025-SRSEN.</t>
  </si>
  <si>
    <t>pago de retención al 18% de los suplidores, correspondiente al mes de Noviembre 2025-SRSEN.</t>
  </si>
  <si>
    <t>pago de retención al 2%, 5% y 10% de los suplidores, correspondiente al mes de diciembre 2025-SRSEN.</t>
  </si>
  <si>
    <t>pago de notificación 1220--2524-6029-6506 correspondiente al mes de enero 2026RSEN.</t>
  </si>
  <si>
    <t>pago NCF B1500000456, Servicio de publicidad correspondiente al mes de Diciembre del 2025 de este Servicio regional de salud, según orden de compras 002 -2025-SRSEN.</t>
  </si>
  <si>
    <t xml:space="preserve">  </t>
  </si>
  <si>
    <t xml:space="preserve">FABREGAS SERVICES SRL </t>
  </si>
  <si>
    <t>pago NCF B1500000360, por la compra de una escalera domestica aluminio 03 peldaño, Perteneciente a este Servicio regional de salud 6, según orden de compras, SRSEN-2025-0034</t>
  </si>
  <si>
    <t>201W260093765818</t>
  </si>
  <si>
    <t xml:space="preserve"> </t>
  </si>
  <si>
    <t xml:space="preserve">JOEL FELIZ FELIZ </t>
  </si>
  <si>
    <t xml:space="preserve">COLRAN SRL </t>
  </si>
  <si>
    <t xml:space="preserve">COPICENTRO SHADDAY SRL </t>
  </si>
  <si>
    <t xml:space="preserve">D BUFFET Y PICADERA R &amp; F SRL </t>
  </si>
  <si>
    <t xml:space="preserve">DISTRIBUIDORA FARMACEUTICA RONAWA SRL </t>
  </si>
  <si>
    <t xml:space="preserve">ALISSON MELINA GARCIA FELIZ </t>
  </si>
  <si>
    <t xml:space="preserve">NOEL WILFREDO CUEVAS </t>
  </si>
  <si>
    <t>FARMACEUTICA DALMASI (FARMADAL)</t>
  </si>
  <si>
    <t xml:space="preserve">SYNTEL COMERCIAL V K SRL </t>
  </si>
  <si>
    <t xml:space="preserve">GRUPO BUFALO COMERCIAL YOL SRL </t>
  </si>
  <si>
    <t xml:space="preserve">SANTO LIBRADO PLATA </t>
  </si>
  <si>
    <t xml:space="preserve">REYITA CUEVAS FELIZ </t>
  </si>
  <si>
    <t xml:space="preserve">ALEJANDRINA CUEVAS </t>
  </si>
  <si>
    <t xml:space="preserve">NICOLE I BAEZ </t>
  </si>
  <si>
    <t xml:space="preserve">VIANNEY PEREZ </t>
  </si>
  <si>
    <t xml:space="preserve">VICTOR ALFONZO PEREZ MEDINA </t>
  </si>
  <si>
    <t xml:space="preserve">FABREGAS SERVICE SRL </t>
  </si>
  <si>
    <t>41736940364-41796951123-41736959210-417369724430-41736977988-41736983203-41736987835</t>
  </si>
  <si>
    <t>41776987959</t>
  </si>
  <si>
    <t>41777157906</t>
  </si>
  <si>
    <t>41777189226</t>
  </si>
  <si>
    <t>41777235847</t>
  </si>
  <si>
    <t>41789330812</t>
  </si>
  <si>
    <t>41792224602</t>
  </si>
  <si>
    <t>41792244840</t>
  </si>
  <si>
    <t>4524000000128</t>
  </si>
  <si>
    <r>
      <t xml:space="preserve">pago </t>
    </r>
    <r>
      <rPr>
        <b/>
        <sz val="12"/>
        <color theme="1"/>
        <rFont val="Calibri"/>
        <family val="2"/>
        <scheme val="minor"/>
      </rPr>
      <t xml:space="preserve">NCF E3200010109695-10337486-10335221-10153140-10664588-10242345-10110922, </t>
    </r>
    <r>
      <rPr>
        <sz val="12"/>
        <color theme="1"/>
        <rFont val="Calibri"/>
        <family val="2"/>
        <scheme val="minor"/>
      </rPr>
      <t>servicio de electricidad de las diferentes CPN y UNAP correspondiente al mes de diciembre del 2025 de este Servicio regional de salud, según orden de compras 014-2025-SRSEN.</t>
    </r>
  </si>
  <si>
    <t>pago de arrendamiento de local donde funciona el centro de diagnóstico enriquillo, por 6 meses, correspondientes desde 22 de enero 2026 hasta el 22 de julio 2026, en la provincia de Barahona, 2026-SRSEN.</t>
  </si>
  <si>
    <r>
      <t xml:space="preserve">pago a la factura </t>
    </r>
    <r>
      <rPr>
        <b/>
        <sz val="12"/>
        <color theme="1"/>
        <rFont val="Calibri"/>
        <family val="2"/>
        <scheme val="minor"/>
      </rPr>
      <t>NCF B1500000031</t>
    </r>
    <r>
      <rPr>
        <sz val="12"/>
        <color theme="1"/>
        <rFont val="Calibri"/>
        <family val="2"/>
        <scheme val="minor"/>
      </rPr>
      <t xml:space="preserve"> por la compra de sellos goniógrafos para ser distribuidos en los Centros de Diagnóstico y CPN, pertenecientes a este Servicio Regional de Salud Enriquillo Región 6, según orden de compras SRSEN-2026-1404.</t>
    </r>
  </si>
  <si>
    <r>
      <t xml:space="preserve">Pago a la factura </t>
    </r>
    <r>
      <rPr>
        <b/>
        <sz val="12"/>
        <color theme="1"/>
        <rFont val="Calibri"/>
        <family val="2"/>
        <scheme val="minor"/>
      </rPr>
      <t xml:space="preserve">NCF E450000000086 </t>
    </r>
    <r>
      <rPr>
        <sz val="12"/>
        <color theme="1"/>
        <rFont val="Calibri"/>
        <family val="2"/>
        <scheme val="minor"/>
      </rPr>
      <t>por compra una impresora a color modelo Canon G3010 para la división de recursos humanos, pago a la factura NCF E450000000515 por compra de 3 T-shirtr que estarán utilizado en la marcha que se llevara a cabo el lunes 01 de diciembre sobre el día internacional contra el VIH/SIDA  Y pago a la factura NCF E450000000021 por servicio de mantenimiento de impresora, pertenecientes a este Servicio Regional de Salud 6, según orden de compras SRSEN-2025-136.</t>
    </r>
  </si>
  <si>
    <t>pagos  NCF B145000001189-1222-1223-1224-1180 por la compora de refrigerio y almuerzo para ser distribuidio en los diferentes talleres. Perteneciente a este servicio regional de salud 6.</t>
  </si>
  <si>
    <r>
      <t xml:space="preserve">Pago a la factura NCF B1500000159 pago por la compra de nevera, para ser utilizado en el almacén de medicamento en Vicente noble, para colocar medicamentos que conllevan cadena de frio para su almacenamiento centros de primer nivel de este SRSEN6, según orden de compras SRSEN-2026-1399, Pago a la factura </t>
    </r>
    <r>
      <rPr>
        <b/>
        <sz val="12"/>
        <color theme="1"/>
        <rFont val="Calibri"/>
        <family val="2"/>
        <scheme val="minor"/>
      </rPr>
      <t>NCF B1500000160</t>
    </r>
    <r>
      <rPr>
        <sz val="12"/>
        <color theme="1"/>
        <rFont val="Calibri"/>
        <family val="2"/>
        <scheme val="minor"/>
      </rPr>
      <t xml:space="preserve"> por la rollo de papel de camillas Guantes Desechables, Papel de Sonografia y Lysol Desinfectante en Spray para ser utilizado de primer nivel de este SRSEN 6, según orden de compras SRSEN-2026-1383.</t>
    </r>
  </si>
  <si>
    <t>Pago  a las facturas NCF B150000026-27-28 por la compra de refrigerio y almuerzo para ser distribuido en los diferentes talleres y reuniones perteneciente a este servicio regional de salud 6</t>
  </si>
  <si>
    <r>
      <t xml:space="preserve">pago NCF </t>
    </r>
    <r>
      <rPr>
        <b/>
        <sz val="13"/>
        <color theme="1"/>
        <rFont val="Calibri"/>
        <family val="2"/>
        <scheme val="minor"/>
      </rPr>
      <t>B1500000504</t>
    </r>
    <r>
      <rPr>
        <sz val="13"/>
        <color theme="1"/>
        <rFont val="Calibri"/>
        <family val="2"/>
        <scheme val="minor"/>
      </rPr>
      <t>, compra de rollos de tubería para trabajo en Hospital Jaime Mota de este servicio regional de salud 6 según orden de compras SRSEN-2025-1425.</t>
    </r>
  </si>
  <si>
    <r>
      <t xml:space="preserve">pago NCF </t>
    </r>
    <r>
      <rPr>
        <b/>
        <sz val="13"/>
        <color theme="1"/>
        <rFont val="Calibri"/>
        <family val="2"/>
        <scheme val="minor"/>
      </rPr>
      <t>E450000000083</t>
    </r>
    <r>
      <rPr>
        <sz val="13"/>
        <color theme="1"/>
        <rFont val="Calibri"/>
        <family val="2"/>
        <scheme val="minor"/>
      </rPr>
      <t>, compra de 50 cajas de reactivos para el equipo de hematología de hemoglobina glicosilada Lansionbio ls-400, según orden de compras SRSEN-2025-00042.</t>
    </r>
  </si>
  <si>
    <r>
      <t xml:space="preserve">pago a la factura </t>
    </r>
    <r>
      <rPr>
        <b/>
        <sz val="12"/>
        <color theme="1"/>
        <rFont val="Calibri"/>
        <family val="2"/>
        <scheme val="minor"/>
      </rPr>
      <t xml:space="preserve">NCF B1500000197 </t>
    </r>
    <r>
      <rPr>
        <sz val="12"/>
        <color theme="1"/>
        <rFont val="Calibri"/>
        <family val="2"/>
        <scheme val="minor"/>
      </rPr>
      <t>por compra de lector de huellas para ponche e instalación, pertenecientes a este Servicio Regional de Salud 6, según orden de compras SRSEN-2025-1357.</t>
    </r>
  </si>
  <si>
    <r>
      <t xml:space="preserve">Saldo a la factura </t>
    </r>
    <r>
      <rPr>
        <b/>
        <sz val="12"/>
        <color theme="1"/>
        <rFont val="Calibri"/>
        <family val="2"/>
        <scheme val="minor"/>
      </rPr>
      <t>NCF B1500000411</t>
    </r>
    <r>
      <rPr>
        <sz val="12"/>
        <color theme="1"/>
        <rFont val="Calibri"/>
        <family val="2"/>
        <scheme val="minor"/>
      </rPr>
      <t xml:space="preserve"> por la compra de alimentos para el personal que labora en el Almacén Regional de Medicamentos en Vicente Noble, pertenecientes a este Servicio Regional de Salud Enriquillo Región 6, según orden de compras 1398-2026-SRSEN.</t>
    </r>
  </si>
  <si>
    <t>: pago Arrendamiento de local donde opera la Planificación, vacuna, TB y Farmacia de la UNAP de Cristóbal por 6 meses, correspondientes desde 20 de diciembre 2025 hasta el 20 de junio 2026, en la provincia de Barahona, 2025-SRSEN.</t>
  </si>
  <si>
    <t xml:space="preserve"> Pago Arrendamiento de local, por 06 meses correspondiente al 06 de enero 2026 Hasta 03 de julio 2026, UNAP Cristóbal, Provincia Independencia de este SRS 6. 2026-SRSEN.</t>
  </si>
  <si>
    <t>pago de arrendamiento de local donde operan la planificación vacuna y TB de la UNAP puerto plata, por 6 meses, correspondientes desde 1 de Diciembre 2025 hasta el 1 de junio 2026, en la provincia de Barahona, 2026-SRSEN.</t>
  </si>
  <si>
    <t>pago por desvinculación desde tiempo trabajado desde 1 de Julio del 2024 hasta 30 de abril 2025 este Servicio regional de salud 6,</t>
  </si>
  <si>
    <t>pago por desvinculación desde tiempo trabajado desde 1 de noviembre del 2020 has 31 de agosto este Servicio regional de salud 6,</t>
  </si>
  <si>
    <t>pago a la factura NCF B1500000246, por la compra de mobiliario no medico para los centros de diagnósticos, pertenecientes a este Servicio Regional de Salud 6, según orden de compras SRSEN-1409-pago a la factura NCF B1500000247, por la compra de formulario para los centros de diagnósticos y CPN, pertenecientes a este Servicio Regional de Salud 6, según orden de compras SRSEN-2025-00049</t>
  </si>
  <si>
    <t>: pago NCF B1500000360, por la compra de una escalera domestica aluminio 03 peldaño, Perteneciente a este Servicio regional de salud 6, según orden de compras, SRSEN-2025-0034</t>
  </si>
  <si>
    <t>Pago nomina interna por contrto correspondiente al mes de febrero del año 2026 de este servicio regional de salud 6</t>
  </si>
  <si>
    <t>TRANSFERENCIA DE SERVICIOS NACIONAL DE SAL</t>
  </si>
  <si>
    <t xml:space="preserve">Deposito para la construcion de proyecto de clinica cabral </t>
  </si>
  <si>
    <t xml:space="preserve">TRANMO FIJO </t>
  </si>
  <si>
    <t xml:space="preserve">Deposito venta de srvicio mes de febrero </t>
  </si>
  <si>
    <t>4524000000039</t>
  </si>
  <si>
    <t xml:space="preserve">EMPRESA DE TRANSPORTYE BARAHONA SRL </t>
  </si>
  <si>
    <t>Pago por servicio de transporte factura NCF: B150000001-195-196</t>
  </si>
  <si>
    <t>Reverso del banco por CR TRANSFERENCIA A CTA CTE</t>
  </si>
  <si>
    <t xml:space="preserve">BANRESERVA </t>
  </si>
  <si>
    <t xml:space="preserve">COMISIONES </t>
  </si>
  <si>
    <t xml:space="preserve">EMPRESAS DE TRANSPORTE BARAHONA </t>
  </si>
  <si>
    <t xml:space="preserve">YORKIS MIRELIS BAEZ GARCIA </t>
  </si>
  <si>
    <t xml:space="preserve">GERMIDALIA SUAREZ MATEO </t>
  </si>
  <si>
    <t xml:space="preserve">LUISA MATOS CUEVAS </t>
  </si>
  <si>
    <t>EDESUR DOMINICANA, S.A</t>
  </si>
  <si>
    <t xml:space="preserve">COMPAÑÍA DOMINICANA DE TELEFONO SA </t>
  </si>
  <si>
    <t xml:space="preserve">ALTICE DOMINICANA DE TELEFONO S.A </t>
  </si>
  <si>
    <t xml:space="preserve">COMERCIAL JEDAWIL COMPAÑÍA SRL </t>
  </si>
  <si>
    <t>BARAHOM-COM B SRL</t>
  </si>
  <si>
    <t>COLECTOR DE IMPUESTOS INTERNOS.</t>
  </si>
  <si>
    <t xml:space="preserve">MELVIN CASTILLO </t>
  </si>
  <si>
    <t xml:space="preserve">   EXATECH COMPUTER </t>
  </si>
  <si>
    <t xml:space="preserve">CIRILO VALERA </t>
  </si>
  <si>
    <t xml:space="preserve"> RESTAURANT Y COMEDOR MELINA</t>
  </si>
  <si>
    <t>WANDER FELIZ FELIZ</t>
  </si>
  <si>
    <t>LAST MINUTE SOLUTIONS LMS</t>
  </si>
  <si>
    <t>SANTAVIL MEDICAL SRL</t>
  </si>
  <si>
    <t>RAFAEL ARMANDO GUERRERO S</t>
  </si>
  <si>
    <t>CARLOS ANTONIO CUELLO GOMEZ</t>
  </si>
  <si>
    <t xml:space="preserve"> DANIEL INMACULADO URBAEZ</t>
  </si>
  <si>
    <t xml:space="preserve"> VICTOR ANTONIO FELIZ RODRIGUEZ </t>
  </si>
  <si>
    <t>YOAN MANUEL MEDINA GOMEZ</t>
  </si>
  <si>
    <t>RAMON ANTONIO HENRIQUEZ FELIZ</t>
  </si>
  <si>
    <t xml:space="preserve">ROBERTO ANTONIO RAMIREZ MORETA </t>
  </si>
  <si>
    <t>INVERSUR GROUP SUPLIDORES</t>
  </si>
  <si>
    <t xml:space="preserve">MARITZA SAIDA ZAYAS PEÑA </t>
  </si>
  <si>
    <t xml:space="preserve">DIOGENES FELIZ OLIVERO </t>
  </si>
  <si>
    <t xml:space="preserve">ROBERTO CARLOS MENDEZ </t>
  </si>
  <si>
    <t>MIGUELINA PEÑA MENDEZ</t>
  </si>
  <si>
    <t xml:space="preserve">ALEXIS JACKELIN FELIZ MENDEZ </t>
  </si>
  <si>
    <t>ALL SOLUXION KEYDER SRL</t>
  </si>
  <si>
    <t>GLOBAL MULTI-PHARMA DOMINICANA THM, SRL.</t>
  </si>
  <si>
    <t>EXPRESS SERVICE CONSERG E</t>
  </si>
  <si>
    <t>JOSE VALENTIN MARTE TERRE</t>
  </si>
  <si>
    <t>GRUPO BUFALO COMERCIAL YO</t>
  </si>
  <si>
    <t xml:space="preserve"> DISTRIBUIDORA COMERCIAL F</t>
  </si>
  <si>
    <t>VICTOR ALFONSO PEREZ</t>
  </si>
  <si>
    <t>D J AYALA TODO HIERRO SRL</t>
  </si>
  <si>
    <t>EMI COMERCIAL SRL</t>
  </si>
  <si>
    <t>COLORAN SRL</t>
  </si>
  <si>
    <t xml:space="preserve">COLECTROR DE IMPUESTOS INTERNOS </t>
  </si>
  <si>
    <t xml:space="preserve">RALANSA EIRL </t>
  </si>
  <si>
    <t xml:space="preserve">PABLO FELIZ FELIZ </t>
  </si>
  <si>
    <t xml:space="preserve">LOM OFFICE COMP S.R.L </t>
  </si>
  <si>
    <t xml:space="preserve">MILCIADES FELIZ ENCARNACION </t>
  </si>
  <si>
    <t xml:space="preserve">CARLOS BATISTA CORNIEL </t>
  </si>
  <si>
    <t xml:space="preserve">NIDIA ESTELA PEREZ PEREZ DE BELLO </t>
  </si>
  <si>
    <t xml:space="preserve">JUAN DE DIOS MEDINA FLORIAN </t>
  </si>
  <si>
    <t xml:space="preserve">SILVIA TESALIA TERRERO MOQUETE </t>
  </si>
  <si>
    <t xml:space="preserve">VITELIO  MEDINA FLORIAN </t>
  </si>
  <si>
    <t>41961496772-41907510791-41961519144-41961558289-41961540894-41961569066-41961582949</t>
  </si>
  <si>
    <t>41999047463</t>
  </si>
  <si>
    <t>41999068079</t>
  </si>
  <si>
    <t>41999090934</t>
  </si>
  <si>
    <t>41999105300</t>
  </si>
  <si>
    <t>41999134243</t>
  </si>
  <si>
    <t>41999165901</t>
  </si>
  <si>
    <t>15346</t>
  </si>
  <si>
    <t>15347</t>
  </si>
  <si>
    <t>42005206219</t>
  </si>
  <si>
    <t>42005218941</t>
  </si>
  <si>
    <t>42018209066</t>
  </si>
  <si>
    <t>42018253562</t>
  </si>
  <si>
    <t>42045588742</t>
  </si>
  <si>
    <t>42052312361</t>
  </si>
  <si>
    <r>
      <t xml:space="preserve">saldo a la factura </t>
    </r>
    <r>
      <rPr>
        <b/>
        <sz val="12"/>
        <color theme="1"/>
        <rFont val="Calibri"/>
        <family val="2"/>
        <scheme val="minor"/>
      </rPr>
      <t>NCF B1500000101,</t>
    </r>
    <r>
      <rPr>
        <sz val="12"/>
        <color theme="1"/>
        <rFont val="Calibri"/>
        <family val="2"/>
        <scheme val="minor"/>
      </rPr>
      <t xml:space="preserve"> por arrendamiento de camión DAIHATSU de carga para el trasporte de medicamentos   equipos pertenecientes a este Servicio Regional de Salud 6. De orden 009-2026 SRSEN</t>
    </r>
  </si>
  <si>
    <r>
      <t xml:space="preserve">pago a la factura NCF </t>
    </r>
    <r>
      <rPr>
        <b/>
        <sz val="13"/>
        <color theme="1"/>
        <rFont val="Calibri"/>
        <family val="2"/>
        <scheme val="minor"/>
      </rPr>
      <t>B150000001-195-196</t>
    </r>
    <r>
      <rPr>
        <sz val="13"/>
        <color theme="1"/>
        <rFont val="Calibri"/>
        <family val="2"/>
        <scheme val="minor"/>
      </rPr>
      <t>, por servicio de transporte a Vicente Noble, según orden de compras 013-148-137-2026-SRSEN.</t>
    </r>
  </si>
  <si>
    <t>Pago Arrendamiento de local, por 06 meses correspondiente al 28 de febrero 2026 hasta el 28 de agosto 2026, de la UNAP 50 y 51 (alto velo) de este SRS IV.</t>
  </si>
  <si>
    <r>
      <t>Pago Arrendamiento de local por 6 meses desde el 1 de febrero 2026 hasta el 1 de agosto  del 2026 donde opera la casa de los médicos de la UNAP Galván centro 1 y 2en la provincia de Barahona de este SRS.</t>
    </r>
    <r>
      <rPr>
        <sz val="13"/>
        <color theme="1"/>
        <rFont val="Calibri"/>
        <family val="2"/>
        <scheme val="minor"/>
      </rPr>
      <t xml:space="preserve"> </t>
    </r>
  </si>
  <si>
    <t>Pago Arrendamiento de local, por 06 meses correspondientes al 30 del mes de diciembre del año 2025 hasta 30 de junio del año 2026, donde funciona el alojamiento para los médicos de la Unap de Cristóbal de este SRS-6.</t>
  </si>
  <si>
    <r>
      <t xml:space="preserve">pago </t>
    </r>
    <r>
      <rPr>
        <b/>
        <sz val="12"/>
        <color theme="1"/>
        <rFont val="Calibri"/>
        <family val="2"/>
        <scheme val="minor"/>
      </rPr>
      <t xml:space="preserve">NCF E3200010888213-10337486-11078334-11089272-10893382-11493239-10847793, </t>
    </r>
    <r>
      <rPr>
        <sz val="12"/>
        <color theme="1"/>
        <rFont val="Calibri"/>
        <family val="2"/>
        <scheme val="minor"/>
      </rPr>
      <t>servicio de electricidad de las diferentes CPN y UNAP correspondiente al mes de febrero del 2026 de este Servicio regional de salud, según orden de compras 029-2026-SRSEN.</t>
    </r>
  </si>
  <si>
    <r>
      <t xml:space="preserve">pago NCF </t>
    </r>
    <r>
      <rPr>
        <b/>
        <sz val="11"/>
        <color theme="1"/>
        <rFont val="Calibri"/>
        <family val="2"/>
        <scheme val="minor"/>
      </rPr>
      <t>E4500000103212- 102211- 103224-,</t>
    </r>
    <r>
      <rPr>
        <sz val="11"/>
        <color theme="1"/>
        <rFont val="Calibri"/>
        <family val="2"/>
        <scheme val="minor"/>
      </rPr>
      <t xml:space="preserve"> servicio de telefonía de las diferentes CPN y UNAP correspondiente al mes de enero del 2026 de este Servicio regional de salud 6, según orden de compras 012-2026-SRSEN.</t>
    </r>
  </si>
  <si>
    <r>
      <t xml:space="preserve">pago NCF </t>
    </r>
    <r>
      <rPr>
        <b/>
        <sz val="11"/>
        <color theme="1"/>
        <rFont val="Calibri"/>
        <family val="2"/>
        <scheme val="minor"/>
      </rPr>
      <t>E450000022269-22252-22051-21790-21638,</t>
    </r>
    <r>
      <rPr>
        <sz val="11"/>
        <color theme="1"/>
        <rFont val="Calibri"/>
        <family val="2"/>
        <scheme val="minor"/>
      </rPr>
      <t xml:space="preserve"> servicio de telefonía e internet de las diferentes CPN y UNAP correspondiente al mes de febrero del 2026 de este Servicio regional de salud, según orden de compras 026-2025-SRSEN.</t>
    </r>
  </si>
  <si>
    <r>
      <t xml:space="preserve">pago a la factura </t>
    </r>
    <r>
      <rPr>
        <b/>
        <sz val="12"/>
        <color theme="1"/>
        <rFont val="Calibri"/>
        <family val="2"/>
        <scheme val="minor"/>
      </rPr>
      <t xml:space="preserve">NCF E450000000046-47-48 </t>
    </r>
    <r>
      <rPr>
        <sz val="12"/>
        <color theme="1"/>
        <rFont val="Calibri"/>
        <family val="2"/>
        <scheme val="minor"/>
      </rPr>
      <t xml:space="preserve">por la compra de combustible </t>
    </r>
    <r>
      <rPr>
        <sz val="13"/>
        <color theme="1"/>
        <rFont val="Calibri"/>
        <family val="2"/>
        <scheme val="minor"/>
      </rPr>
      <t>que será utilizado en las diferentes áreas de la región enriquillo este Servicio regional de salud Región 6, según orden de compras 1413-2025-SRSEN.</t>
    </r>
  </si>
  <si>
    <r>
      <t xml:space="preserve">Primer pago de la orden de compra </t>
    </r>
    <r>
      <rPr>
        <b/>
        <sz val="12"/>
        <color theme="1"/>
        <rFont val="Calibri"/>
        <family val="2"/>
        <scheme val="minor"/>
      </rPr>
      <t>SRSEN-2025-00050, No. De expediente: SRSEN-DAF-CM-2025-0033,</t>
    </r>
    <r>
      <rPr>
        <sz val="12"/>
        <color theme="1"/>
        <rFont val="Calibri"/>
        <family val="2"/>
        <scheme val="minor"/>
      </rPr>
      <t xml:space="preserve"> factura </t>
    </r>
    <r>
      <rPr>
        <b/>
        <sz val="12"/>
        <color theme="1"/>
        <rFont val="Calibri"/>
        <family val="2"/>
        <scheme val="minor"/>
      </rPr>
      <t>NCF B1500006995</t>
    </r>
    <r>
      <rPr>
        <sz val="12"/>
        <color theme="1"/>
        <rFont val="Calibri"/>
        <family val="2"/>
        <scheme val="minor"/>
      </rPr>
      <t xml:space="preserve"> por la compra de 205.79 galones de gasolina premium equivalente a un monto de RD$ 59,700.0 pesos y 1,509.38 galones de gasoil optimo equivalente a un monto de RD$ 365,477.50 pesos, los cuales serán utilizados en los trabajos de este Servicio regional de salud Región 6.</t>
    </r>
  </si>
  <si>
    <t>pago de notificación 0220-2624-7601-7083-correspodiente al mes de febrero 2026RSEN.</t>
  </si>
  <si>
    <t>pago de retención al 18% de los suplidores, correspondiente al mes de enero 2026-SRSEN.</t>
  </si>
  <si>
    <t>: pago de retención al 2%, 5% y 10% de los suplidores, correspondiente al mes de diciembre 2025-SRSEN</t>
  </si>
  <si>
    <r>
      <t xml:space="preserve">Pago a la factura </t>
    </r>
    <r>
      <rPr>
        <b/>
        <sz val="12"/>
        <color theme="1"/>
        <rFont val="Calibri"/>
        <family val="2"/>
        <scheme val="minor"/>
      </rPr>
      <t xml:space="preserve">NCF B1500000016, </t>
    </r>
    <r>
      <rPr>
        <sz val="12"/>
        <color theme="1"/>
        <rFont val="Calibri"/>
        <family val="2"/>
        <scheme val="minor"/>
      </rPr>
      <t>Servicio de mano de obra de pintura a catorce centros (CPN) de este servicio regional de salud SRSEN6, No orden: SRSEN-2026-00001.</t>
    </r>
  </si>
  <si>
    <t xml:space="preserve">Pago a la factura NCF B1500003781-3782 por servicio de internet a los CPN Pescaderia, Palo Alto, Peños Nuevo, Cabral Centro y La Peñuela, pertenecientes a este Servicio Regional de Salud Enriquillo Región 6, </t>
  </si>
  <si>
    <r>
      <t xml:space="preserve">Pago Arrendamiento de local, por 06 meses correspondiente al </t>
    </r>
    <r>
      <rPr>
        <b/>
        <sz val="11"/>
        <color theme="1"/>
        <rFont val="Calibri"/>
        <family val="2"/>
        <scheme val="minor"/>
      </rPr>
      <t>27 de enero 2026</t>
    </r>
    <r>
      <rPr>
        <sz val="11"/>
        <color theme="1"/>
        <rFont val="Calibri"/>
        <family val="2"/>
        <scheme val="minor"/>
      </rPr>
      <t xml:space="preserve"> </t>
    </r>
    <r>
      <rPr>
        <b/>
        <sz val="11"/>
        <color theme="1"/>
        <rFont val="Calibri"/>
        <family val="2"/>
        <scheme val="minor"/>
      </rPr>
      <t>Hasta 27 de julio, 2026</t>
    </r>
    <r>
      <rPr>
        <sz val="11"/>
        <color theme="1"/>
        <rFont val="Calibri"/>
        <family val="2"/>
        <scheme val="minor"/>
      </rPr>
      <t>, UNAP 30 de mayo, Provincia Independencia de este,2026-SRSEN6.</t>
    </r>
  </si>
  <si>
    <r>
      <t xml:space="preserve">pago NCF </t>
    </r>
    <r>
      <rPr>
        <b/>
        <sz val="12"/>
        <color theme="1"/>
        <rFont val="Calibri"/>
        <family val="2"/>
        <scheme val="minor"/>
      </rPr>
      <t>B1500000030-31 Y32</t>
    </r>
    <r>
      <rPr>
        <sz val="12"/>
        <color theme="1"/>
        <rFont val="Calibri"/>
        <family val="2"/>
        <scheme val="minor"/>
      </rPr>
      <t>, compra de refrigerio, almuerzo para personas que participaran en el taller de socialización plan de trabajo 2026, Perteneciente a este SRSEN 6, según orden de compras 0006-SRSEN.</t>
    </r>
  </si>
  <si>
    <r>
      <t xml:space="preserve">pago A LA FACTURA NCF </t>
    </r>
    <r>
      <rPr>
        <b/>
        <sz val="11"/>
        <color theme="1"/>
        <rFont val="Calibri"/>
        <family val="2"/>
        <scheme val="minor"/>
      </rPr>
      <t>B1500000150</t>
    </r>
    <r>
      <rPr>
        <sz val="11"/>
        <color theme="1"/>
        <rFont val="Calibri"/>
        <family val="2"/>
        <scheme val="minor"/>
      </rPr>
      <t>, Servicio de publicidad correspondiente al mes de febrero del 2026 de este Servicio regional de salud, según orden de compras 025-2026-SRSEN.</t>
    </r>
  </si>
  <si>
    <r>
      <t xml:space="preserve">pago NCF </t>
    </r>
    <r>
      <rPr>
        <b/>
        <sz val="11"/>
        <color theme="1"/>
        <rFont val="Calibri"/>
        <family val="2"/>
        <scheme val="minor"/>
      </rPr>
      <t>B150000000265</t>
    </r>
    <r>
      <rPr>
        <sz val="11"/>
        <color theme="1"/>
        <rFont val="Calibri"/>
        <family val="2"/>
        <scheme val="minor"/>
      </rPr>
      <t>, compra tarima plástica que serán utilizados en el almacén de Vicente noble perteneciente a  este Servicio regional de salud, según orden de compras 0007-2025-SRSEN.</t>
    </r>
  </si>
  <si>
    <r>
      <t xml:space="preserve">pago </t>
    </r>
    <r>
      <rPr>
        <b/>
        <sz val="11"/>
        <color theme="1"/>
        <rFont val="Calibri"/>
        <family val="2"/>
        <scheme val="minor"/>
      </rPr>
      <t>NCF B1500000005,</t>
    </r>
    <r>
      <rPr>
        <sz val="11"/>
        <color theme="1"/>
        <rFont val="Calibri"/>
        <family val="2"/>
        <scheme val="minor"/>
      </rPr>
      <t xml:space="preserve"> por la compra de insumos para ser utilizados en el área de rehabilitación del CCDX de Neyba. Perteneciente a este Servicio regional de salud 6, según orden de compras 1424- 2025-SRSEN.</t>
    </r>
  </si>
  <si>
    <r>
      <t xml:space="preserve">pago a la factura NCF </t>
    </r>
    <r>
      <rPr>
        <b/>
        <sz val="12"/>
        <color theme="1"/>
        <rFont val="Calibri"/>
        <family val="2"/>
        <scheme val="minor"/>
      </rPr>
      <t>B15000000983</t>
    </r>
    <r>
      <rPr>
        <sz val="12"/>
        <color theme="1"/>
        <rFont val="Calibri"/>
        <family val="2"/>
        <scheme val="minor"/>
      </rPr>
      <t>, compra de 20 refrigerios para personal del taller de Capacitación de los procedimientos operativos del SUGEMI, en los almacenes regionales. De esta región enriquillo perteneciente a este SRSEN 6, según orden de compras 1336-2025-SRSEN.</t>
    </r>
  </si>
  <si>
    <r>
      <t xml:space="preserve">pago NCF </t>
    </r>
    <r>
      <rPr>
        <b/>
        <sz val="12"/>
        <color theme="1"/>
        <rFont val="Calibri"/>
        <family val="2"/>
        <scheme val="minor"/>
      </rPr>
      <t>B1500000427</t>
    </r>
    <r>
      <rPr>
        <sz val="12"/>
        <color theme="1"/>
        <rFont val="Calibri"/>
        <family val="2"/>
        <scheme val="minor"/>
      </rPr>
      <t>, Servicio de publicidad correspondiente al mes de enero del 2026 de este Servicio regional de salud, según orden de compras 017-2025-SRSEN.</t>
    </r>
  </si>
  <si>
    <r>
      <t xml:space="preserve">pago NCF </t>
    </r>
    <r>
      <rPr>
        <b/>
        <sz val="13"/>
        <color theme="1"/>
        <rFont val="Calibri"/>
        <family val="2"/>
        <scheme val="minor"/>
      </rPr>
      <t>B1500000657</t>
    </r>
    <r>
      <rPr>
        <sz val="13"/>
        <color theme="1"/>
        <rFont val="Calibri"/>
        <family val="2"/>
        <scheme val="minor"/>
      </rPr>
      <t>, Servicio de publicidad correspondiente al mes de febrero del 2026 de este Servicio regional de salud, según orden de compras 0033 -2025-SRSEN.</t>
    </r>
  </si>
  <si>
    <r>
      <t xml:space="preserve">pago a la factura </t>
    </r>
    <r>
      <rPr>
        <b/>
        <sz val="12"/>
        <color theme="1"/>
        <rFont val="Calibri"/>
        <family val="2"/>
        <scheme val="minor"/>
      </rPr>
      <t xml:space="preserve">NCF B1500000458, </t>
    </r>
    <r>
      <rPr>
        <sz val="12"/>
        <color theme="1"/>
        <rFont val="Calibri"/>
        <family val="2"/>
        <scheme val="minor"/>
      </rPr>
      <t xml:space="preserve">servicio de publicidad perteneciente al mes de febrero, pertenecientes a este Servicio Regional de Salud 6, según orden de compras </t>
    </r>
    <r>
      <rPr>
        <b/>
        <sz val="12"/>
        <color theme="1"/>
        <rFont val="Calibri"/>
        <family val="2"/>
        <scheme val="minor"/>
      </rPr>
      <t>SRSEN-019</t>
    </r>
  </si>
  <si>
    <r>
      <t xml:space="preserve">pago NCF </t>
    </r>
    <r>
      <rPr>
        <b/>
        <sz val="13"/>
        <color theme="1"/>
        <rFont val="Calibri"/>
        <family val="2"/>
        <scheme val="minor"/>
      </rPr>
      <t>B1500000519-20</t>
    </r>
    <r>
      <rPr>
        <sz val="13"/>
        <color theme="1"/>
        <rFont val="Calibri"/>
        <family val="2"/>
        <scheme val="minor"/>
      </rPr>
      <t>, Servicio de publicidad correspondiente al mes de enero del 2026 de este Servicio regional de salud, según orden de compras 024-2025-SRSEN.</t>
    </r>
  </si>
  <si>
    <r>
      <t xml:space="preserve">pago NCF </t>
    </r>
    <r>
      <rPr>
        <b/>
        <sz val="13"/>
        <color theme="1"/>
        <rFont val="Calibri"/>
        <family val="2"/>
        <scheme val="minor"/>
      </rPr>
      <t>B15000000314</t>
    </r>
    <r>
      <rPr>
        <sz val="13"/>
        <color theme="1"/>
        <rFont val="Calibri"/>
        <family val="2"/>
        <scheme val="minor"/>
      </rPr>
      <t>, Servicio pago por legalizaciones de contratos, correspondiente Al mes enero del 2026 de este Servicio regional de salud, según orden de compras 016-2025-SRSEN</t>
    </r>
  </si>
  <si>
    <r>
      <t xml:space="preserve">pago A LA FACTURA NCF </t>
    </r>
    <r>
      <rPr>
        <b/>
        <sz val="11"/>
        <color theme="1"/>
        <rFont val="Calibri"/>
        <family val="2"/>
        <scheme val="minor"/>
      </rPr>
      <t>B1500000014</t>
    </r>
    <r>
      <rPr>
        <sz val="11"/>
        <color theme="1"/>
        <rFont val="Calibri"/>
        <family val="2"/>
        <scheme val="minor"/>
      </rPr>
      <t>, Servicio de publicidad correspondiente al mes de febrero del 2026 de este Servicio regional de salud, según orden de compras 032-2026-SRSEN.</t>
    </r>
  </si>
  <si>
    <r>
      <t xml:space="preserve">pago a la factura </t>
    </r>
    <r>
      <rPr>
        <b/>
        <sz val="12"/>
        <color theme="1"/>
        <rFont val="Calibri"/>
        <family val="2"/>
        <scheme val="minor"/>
      </rPr>
      <t>NCF B1500000468</t>
    </r>
    <r>
      <rPr>
        <sz val="12"/>
        <color theme="1"/>
        <rFont val="Calibri"/>
        <family val="2"/>
        <scheme val="minor"/>
      </rPr>
      <t xml:space="preserve"> por la compra de estación liquida, refrigerio y almuerzo para 50 personas perteneciente al área Bahoruco, pertenecientes a este Servicio Regional de Salud 6, según orden de compras 1316-2025-SRSEN.</t>
    </r>
  </si>
  <si>
    <t>Reapertura de los fondos de caja chica en nel año 2026, perteneciente a este SRSEN6.</t>
  </si>
  <si>
    <t>Pago arrendamiento de local, por 06 meses correspondientes al 02 enero 2026 hasta 02 del mes de julio del año 2026, el local donde funciona la UNAP majagual (Cabral) de este SRS 6.2025-SRSEN.</t>
  </si>
  <si>
    <t>pago por desvinculación desde tiempo trabajado desde 1 de septiembre del 2024 hasta 31 de marzo 2025 este Servicio regional de salud 6,</t>
  </si>
  <si>
    <t>pago de arrendamiento de local donde operan las UNAP 3 y 4 de Paraíso, por 1 año, correspondientes desde  de agosto 2025 hasta el 1 de agosto 2026, en la provincia de Barahona, 2025-SRSEN.</t>
  </si>
  <si>
    <t>pago Arrendamiento de local donde opera el Servicio Regional de Salud, Región 6, correspondiente a los mes de enero-febrero y marzo del año 2026, en la provincia de Barahona, 2026-SRSEN</t>
  </si>
  <si>
    <r>
      <t xml:space="preserve">Pago a la factura </t>
    </r>
    <r>
      <rPr>
        <b/>
        <sz val="12"/>
        <color theme="1"/>
        <rFont val="Calibri"/>
        <family val="2"/>
        <scheme val="minor"/>
      </rPr>
      <t xml:space="preserve">NCF B1500000739, </t>
    </r>
    <r>
      <rPr>
        <sz val="12"/>
        <color theme="1"/>
        <rFont val="Calibri"/>
        <family val="2"/>
        <scheme val="minor"/>
      </rPr>
      <t>compra de materiales y  pintura para ser utilizados en los diferentes CPN Y UNAP, pertenecientes a este Servicio Regional de Salud 6, según orden de compras 1290-2026-SRSEN.</t>
    </r>
  </si>
  <si>
    <r>
      <t xml:space="preserve">pago a la factura </t>
    </r>
    <r>
      <rPr>
        <b/>
        <sz val="12"/>
        <color theme="1"/>
        <rFont val="Calibri"/>
        <family val="2"/>
        <scheme val="minor"/>
      </rPr>
      <t>NCF B150001252</t>
    </r>
    <r>
      <rPr>
        <sz val="12"/>
        <color theme="1"/>
        <rFont val="Calibri"/>
        <family val="2"/>
        <scheme val="minor"/>
      </rPr>
      <t xml:space="preserve"> por la compra de 6 neveritas para el transporte de muestra del TB para ser utilizados en los mensajeros de este Servicio Regional de Salud Enriquillo Región 6, según orden de compras SRSEN-2026-0023</t>
    </r>
  </si>
  <si>
    <r>
      <t xml:space="preserve">pago a la factura </t>
    </r>
    <r>
      <rPr>
        <b/>
        <sz val="12"/>
        <color theme="1"/>
        <rFont val="Calibri"/>
        <family val="2"/>
        <scheme val="minor"/>
      </rPr>
      <t>NCF B1500001385</t>
    </r>
    <r>
      <rPr>
        <sz val="12"/>
        <color theme="1"/>
        <rFont val="Calibri"/>
        <family val="2"/>
        <scheme val="minor"/>
      </rPr>
      <t xml:space="preserve"> por la compra de las mamparas lo cual serán entregadas al CPN las Malvinas perteneciente a  la Ga Bahoruco, Para habilitar un espacio en dicho CPN  este Servicio Regional de Salud Enriquillo Región 6, según orden de compras No.0010.</t>
    </r>
  </si>
  <si>
    <r>
      <t xml:space="preserve">pago a la factura NCF </t>
    </r>
    <r>
      <rPr>
        <b/>
        <sz val="13"/>
        <color theme="1"/>
        <rFont val="Calibri"/>
        <family val="2"/>
        <scheme val="minor"/>
      </rPr>
      <t>B1500000215</t>
    </r>
    <r>
      <rPr>
        <sz val="13"/>
        <color theme="1"/>
        <rFont val="Calibri"/>
        <family val="2"/>
        <scheme val="minor"/>
      </rPr>
      <t xml:space="preserve">, </t>
    </r>
    <r>
      <rPr>
        <sz val="14"/>
        <color theme="1"/>
        <rFont val="Times New Roman"/>
        <family val="1"/>
      </rPr>
      <t>por los servicios de redes a los CPN y UNP por tres meses comunidades Polo-Jimaní, Enriquillo y fondo negro pertenecientes a este</t>
    </r>
    <r>
      <rPr>
        <sz val="13"/>
        <color theme="1"/>
        <rFont val="Calibri"/>
        <family val="2"/>
        <scheme val="minor"/>
      </rPr>
      <t xml:space="preserve"> SRSEN 6, según orden de compras </t>
    </r>
    <r>
      <rPr>
        <b/>
        <sz val="13"/>
        <color theme="1"/>
        <rFont val="Calibri"/>
        <family val="2"/>
        <scheme val="minor"/>
      </rPr>
      <t>038-SRSEN</t>
    </r>
  </si>
  <si>
    <r>
      <t xml:space="preserve">Pago a la factura </t>
    </r>
    <r>
      <rPr>
        <b/>
        <sz val="12"/>
        <color theme="1"/>
        <rFont val="Calibri"/>
        <family val="2"/>
        <scheme val="minor"/>
      </rPr>
      <t>NCF B1500000417</t>
    </r>
    <r>
      <rPr>
        <sz val="12"/>
        <color theme="1"/>
        <rFont val="Calibri"/>
        <family val="2"/>
        <scheme val="minor"/>
      </rPr>
      <t xml:space="preserve"> por la compra de alimentos para el personal que labora en el Almacén Regional de Medicamentos en Vicente Noble, pertenecientes a este Servicio Regional de Salud Enriquillo Región 6, según orden de compras 0015-2026-SRSEN.</t>
    </r>
  </si>
  <si>
    <t>pago  factura NCF B15000000106, compra del insumo paquete de papel de envoltura de gasas, perteneciente a este Servicio regional de salud, según orden de compras 0004-2025-SRSEN.</t>
  </si>
  <si>
    <r>
      <t xml:space="preserve">pago a la factura </t>
    </r>
    <r>
      <rPr>
        <b/>
        <sz val="12"/>
        <color theme="1"/>
        <rFont val="Calibri"/>
        <family val="2"/>
        <scheme val="minor"/>
      </rPr>
      <t>NCF B1500000251</t>
    </r>
    <r>
      <rPr>
        <sz val="12"/>
        <color theme="1"/>
        <rFont val="Calibri"/>
        <family val="2"/>
        <scheme val="minor"/>
      </rPr>
      <t xml:space="preserve"> por la compra de formulario para los centros de diagnósticos y CPN, pertenecientes a este Servicio Regional de Salud 6, según orden de compras </t>
    </r>
    <r>
      <rPr>
        <b/>
        <sz val="12"/>
        <color theme="1"/>
        <rFont val="Calibri"/>
        <family val="2"/>
        <scheme val="minor"/>
      </rPr>
      <t>SRSEN-2026-1400</t>
    </r>
  </si>
  <si>
    <r>
      <rPr>
        <b/>
        <sz val="12"/>
        <color theme="1"/>
        <rFont val="Calibri"/>
        <family val="2"/>
        <scheme val="minor"/>
      </rPr>
      <t xml:space="preserve">pago NCF </t>
    </r>
    <r>
      <rPr>
        <b/>
        <sz val="13"/>
        <color theme="1"/>
        <rFont val="Calibri"/>
        <family val="2"/>
        <scheme val="minor"/>
      </rPr>
      <t>B1500000575-76-78</t>
    </r>
    <r>
      <rPr>
        <sz val="13"/>
        <color theme="1"/>
        <rFont val="Calibri"/>
        <family val="2"/>
        <scheme val="minor"/>
      </rPr>
      <t xml:space="preserve"> compra de pinturas y utensilio en los diferentes CPN este servicio regional de salud 6, según orden de compras SRSEN-2026-1390.</t>
    </r>
  </si>
  <si>
    <r>
      <t xml:space="preserve">pago NCF </t>
    </r>
    <r>
      <rPr>
        <b/>
        <sz val="13"/>
        <color theme="1"/>
        <rFont val="Calibri"/>
        <family val="2"/>
        <scheme val="minor"/>
      </rPr>
      <t>B1500000527</t>
    </r>
    <r>
      <rPr>
        <sz val="13"/>
        <color theme="1"/>
        <rFont val="Calibri"/>
        <family val="2"/>
        <scheme val="minor"/>
      </rPr>
      <t>, Pago por la compra de formularios que se estarán utilizando en los distintos centros del primer nivel de atención perteneciente a este Servicio regional de salud, según orden de compras 1380-2026-SRSEN.</t>
    </r>
  </si>
  <si>
    <r>
      <t xml:space="preserve">pago a la factura </t>
    </r>
    <r>
      <rPr>
        <b/>
        <sz val="12"/>
        <color theme="1"/>
        <rFont val="Calibri"/>
        <family val="2"/>
        <scheme val="minor"/>
      </rPr>
      <t>NCF B1500000033</t>
    </r>
    <r>
      <rPr>
        <sz val="12"/>
        <color theme="1"/>
        <rFont val="Calibri"/>
        <family val="2"/>
        <scheme val="minor"/>
      </rPr>
      <t xml:space="preserve"> por la compra de talonario de solicitud de bacteriologia TB Y TALONARIO DE TMR-01 Y TMR-02  de  para ser distribuidos en los Centros de Diagnóstico y CPN, pertenecientes a este Servicio Regional de Salud Enriquillo Región 6, según orden de compras SRSEN-2026-0016</t>
    </r>
  </si>
  <si>
    <t xml:space="preserve">Pgo de nomina interna por cotrato correspondiente al mes de marzo del año 2026 de este servicio regional de salud </t>
  </si>
  <si>
    <t xml:space="preserve">Pago por conceoto de retencion al 18% de los suplidores, correspondiente al mes de febrero 2026-srsen </t>
  </si>
  <si>
    <r>
      <t xml:space="preserve">pago a la factura </t>
    </r>
    <r>
      <rPr>
        <b/>
        <sz val="12"/>
        <color theme="1"/>
        <rFont val="Calibri"/>
        <family val="2"/>
        <scheme val="minor"/>
      </rPr>
      <t>NCF B150001602</t>
    </r>
    <r>
      <rPr>
        <sz val="12"/>
        <color theme="1"/>
        <rFont val="Calibri"/>
        <family val="2"/>
        <scheme val="minor"/>
      </rPr>
      <t xml:space="preserve"> por la compra de insumos médicos, para ser distribuidos en los Centros de primer nivel de atención, pertenecientes a este Servicio Regional de Salud Enriquillo Región 6, según orden de compras SRSEN-2025-00001602.</t>
    </r>
  </si>
  <si>
    <t xml:space="preserve">pago a la factura NCFB150000197 para la confesión de plafón, base para tinaco y registro para pozos de agua, reparación de chirro, reparación de loseta en baño,  puerta comercial, reparación de grieta, gabinete, techo,  baño y verja perimetral colocación de dos puertas de cerámica en baño. Perteneciente a este Servicio Regional de Salud 6, según orden de compras SRSEN-2026-0004.
</t>
  </si>
  <si>
    <r>
      <t xml:space="preserve">pago a la factura NCF </t>
    </r>
    <r>
      <rPr>
        <b/>
        <sz val="11"/>
        <color theme="1"/>
        <rFont val="Calibri"/>
        <family val="2"/>
        <scheme val="minor"/>
      </rPr>
      <t>B1500000349,</t>
    </r>
    <r>
      <rPr>
        <sz val="11"/>
        <color theme="1"/>
        <rFont val="Calibri"/>
        <family val="2"/>
        <scheme val="minor"/>
      </rPr>
      <t xml:space="preserve"> compra de tóner para impresoras para los centros de primer nivel y centro diagnósticos, perteneciente a este Servicio regional de salud, según orden de compras 0027-SRSEN.</t>
    </r>
  </si>
  <si>
    <r>
      <t xml:space="preserve">pago NCF </t>
    </r>
    <r>
      <rPr>
        <b/>
        <sz val="12"/>
        <color theme="1"/>
        <rFont val="Calibri"/>
        <family val="2"/>
        <scheme val="minor"/>
      </rPr>
      <t>B1500000181-187</t>
    </r>
    <r>
      <rPr>
        <sz val="12"/>
        <color theme="1"/>
        <rFont val="Calibri"/>
        <family val="2"/>
        <scheme val="minor"/>
      </rPr>
      <t>, Servicio de publicidad correspondiente los meses de diciembre enero y febrero del 2025 de este Servicio regional de salud, según orden de compras 046-2026-SRSEN.</t>
    </r>
  </si>
  <si>
    <t>pago NCF B1500000185-186, Servicio de publicidad correspondiente los meses de diciembre enero y febrero del 2025 de este Servicio regional de salud, según orden de compras 046-2026-SRSEN</t>
  </si>
  <si>
    <t>pago Arrendamiento de local donde opera la oficina área independencia por 6 meses correspondiente desde 1 de abril 2026 hasta 1 de octubre 2026, en la provincia de Barahona, 2025-SRSEN.</t>
  </si>
  <si>
    <t>pago de arrendamiento por seis meses correspondiente a 28 del mes de agosto del 2025 hasta 28 de febrero 2026, donde funciona los CPN, palmito, pueblo y centro de la descubierta, perteneciente de este Servicio regional de salud, SRSEN.</t>
  </si>
  <si>
    <t>pago Arrendamiento de local conde opera el CPN los Berros y UNAP san Isidro por 6 meses a partir del 13 del mes de marzo del 2026 hasta 13 de septiembre del 2026 que pertenece a este servicio Regional de Salud Enriquillo a es 2025-SRSEN.</t>
  </si>
  <si>
    <t>pago de arrendamiento de local donde operan los CPN Palmito y Pueblo y centro, la Descubierta, por 6 meses, correspondientes desde 1 de marzo  2026 hasta el 1 de septiembre  2026, en la provincia de Barahona, 2025-SRSEN.</t>
  </si>
  <si>
    <t>452400000034</t>
  </si>
  <si>
    <t>452400000002</t>
  </si>
  <si>
    <t>42089346902</t>
  </si>
  <si>
    <t>de local donde operan los CPN Palmito y Pueblo y centro, la Descubierta, por 6 meses, correspondientes desde 1 de marzo  2026 hasta el 1 de septiembre  2026, en la provincia de Barahona, 2025-SRSEN.</t>
  </si>
  <si>
    <t xml:space="preserve">TRANSFERENCIA AL SERVICIO SERVICIO NACIONAL DE SALUD </t>
  </si>
  <si>
    <t>41999256382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</si>
</sst>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 _P_t_s_-;\-* #,##0.00\ _P_t_s_-;_-* &quot;-&quot;??\ _P_t_s_-;_-@_-"/>
  </numFmts>
  <fonts count="19" x14ac:knownFonts="1">
    <font>
      <sz val="11"/>
      <color theme="1"/>
      <name val="Calibri"/>
      <family val="2"/>
      <scheme val="minor"/>
    </font>
    <font>
      <sz val="11"/>
      <color theme="1"/>
      <name val="Calibri"/>
      <family val="2"/>
      <scheme val="minor"/>
    </font>
    <font>
      <sz val="11"/>
      <name val="Calibri Light"/>
      <family val="1"/>
      <scheme val="major"/>
    </font>
    <font>
      <b/>
      <sz val="11"/>
      <name val="Calibri Light"/>
      <family val="1"/>
      <scheme val="major"/>
    </font>
    <font>
      <sz val="10"/>
      <name val="Calibri Light"/>
      <family val="2"/>
      <scheme val="major"/>
    </font>
    <font>
      <sz val="11"/>
      <name val="Calibri Light"/>
      <family val="2"/>
      <scheme val="major"/>
    </font>
    <font>
      <sz val="10"/>
      <name val="Cambria"/>
      <family val="1"/>
    </font>
    <font>
      <sz val="10"/>
      <name val="Arial"/>
      <family val="2"/>
    </font>
    <font>
      <b/>
      <sz val="14"/>
      <name val="Calibri Light"/>
      <family val="1"/>
      <scheme val="major"/>
    </font>
    <font>
      <b/>
      <sz val="10"/>
      <name val="Cambria"/>
      <family val="1"/>
    </font>
    <font>
      <sz val="11"/>
      <name val="Cambria"/>
      <family val="1"/>
    </font>
    <font>
      <b/>
      <sz val="12"/>
      <name val="Calibri Light"/>
      <family val="1"/>
      <scheme val="major"/>
    </font>
    <font>
      <sz val="14"/>
      <name val="Calibri Light"/>
      <family val="1"/>
      <scheme val="major"/>
    </font>
    <font>
      <sz val="12"/>
      <color theme="1"/>
      <name val="Calibri"/>
      <family val="2"/>
      <scheme val="minor"/>
    </font>
    <font>
      <b/>
      <sz val="12"/>
      <color theme="1"/>
      <name val="Calibri"/>
      <family val="2"/>
      <scheme val="minor"/>
    </font>
    <font>
      <b/>
      <sz val="13"/>
      <color theme="1"/>
      <name val="Calibri"/>
      <family val="2"/>
      <scheme val="minor"/>
    </font>
    <font>
      <sz val="13"/>
      <color theme="1"/>
      <name val="Calibri"/>
      <family val="2"/>
      <scheme val="minor"/>
    </font>
    <font>
      <b/>
      <sz val="11"/>
      <color theme="1"/>
      <name val="Calibri"/>
      <family val="2"/>
      <scheme val="minor"/>
    </font>
    <font>
      <sz val="14"/>
      <color theme="1"/>
      <name val="Times New Roman"/>
      <family val="1"/>
    </font>
  </fonts>
  <fills count="4">
    <fill>
      <patternFill patternType="none"/>
    </fill>
    <fill>
      <patternFill patternType="gray125"/>
    </fill>
    <fill>
      <patternFill patternType="solid">
        <fgColor theme="0"/>
        <bgColor indexed="64"/>
      </patternFill>
    </fill>
    <fill>
      <patternFill patternType="solid">
        <fgColor indexed="57"/>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7" fillId="0" borderId="0"/>
  </cellStyleXfs>
  <cellXfs count="74">
    <xf numFmtId="0" fontId="0" fillId="0" borderId="0" xfId="0"/>
    <xf numFmtId="43" fontId="0" fillId="0" borderId="0" xfId="1" applyFont="1"/>
    <xf numFmtId="43" fontId="2" fillId="0" borderId="1" xfId="1" applyFont="1" applyFill="1" applyBorder="1" applyAlignment="1">
      <alignment horizontal="center"/>
    </xf>
    <xf numFmtId="43" fontId="0" fillId="0" borderId="0" xfId="0" applyNumberFormat="1"/>
    <xf numFmtId="39" fontId="0" fillId="2" borderId="0" xfId="1" applyNumberFormat="1" applyFont="1" applyFill="1"/>
    <xf numFmtId="0" fontId="4" fillId="2" borderId="0" xfId="0" applyFont="1" applyFill="1" applyAlignment="1">
      <alignment horizontal="left" wrapText="1"/>
    </xf>
    <xf numFmtId="43" fontId="3" fillId="2" borderId="1" xfId="1" applyFont="1" applyFill="1" applyBorder="1" applyAlignment="1">
      <alignment horizontal="center"/>
    </xf>
    <xf numFmtId="14" fontId="6" fillId="2" borderId="1" xfId="0" applyNumberFormat="1" applyFont="1" applyFill="1" applyBorder="1" applyAlignment="1">
      <alignment horizontal="left"/>
    </xf>
    <xf numFmtId="1" fontId="6" fillId="2" borderId="1" xfId="2" applyNumberFormat="1" applyFont="1" applyFill="1" applyBorder="1" applyAlignment="1">
      <alignment horizontal="center"/>
    </xf>
    <xf numFmtId="49" fontId="8" fillId="2" borderId="1" xfId="0" applyNumberFormat="1" applyFont="1" applyFill="1" applyBorder="1" applyAlignment="1">
      <alignment horizontal="center"/>
    </xf>
    <xf numFmtId="0" fontId="0" fillId="2" borderId="0" xfId="0" applyFill="1"/>
    <xf numFmtId="43" fontId="2" fillId="2" borderId="1" xfId="1" applyFont="1" applyFill="1" applyBorder="1" applyAlignment="1">
      <alignment horizontal="center"/>
    </xf>
    <xf numFmtId="14" fontId="6" fillId="0" borderId="1" xfId="0" applyNumberFormat="1" applyFont="1" applyBorder="1" applyAlignment="1">
      <alignment horizontal="left"/>
    </xf>
    <xf numFmtId="1" fontId="9" fillId="0" borderId="1" xfId="2" applyNumberFormat="1" applyFont="1" applyBorder="1" applyAlignment="1">
      <alignment horizontal="center"/>
    </xf>
    <xf numFmtId="49" fontId="8" fillId="0" borderId="1" xfId="0" applyNumberFormat="1" applyFont="1" applyBorder="1" applyAlignment="1">
      <alignment horizontal="center"/>
    </xf>
    <xf numFmtId="0" fontId="6" fillId="0" borderId="1" xfId="0" applyFont="1" applyBorder="1" applyAlignment="1">
      <alignment horizontal="center" wrapText="1"/>
    </xf>
    <xf numFmtId="14" fontId="6" fillId="0" borderId="2" xfId="0" applyNumberFormat="1" applyFont="1" applyBorder="1" applyAlignment="1">
      <alignment horizontal="left"/>
    </xf>
    <xf numFmtId="1" fontId="6" fillId="0" borderId="1" xfId="2" applyNumberFormat="1" applyFont="1" applyBorder="1" applyAlignment="1">
      <alignment horizontal="center"/>
    </xf>
    <xf numFmtId="164" fontId="10" fillId="0" borderId="5" xfId="1" applyNumberFormat="1" applyFont="1" applyFill="1" applyBorder="1" applyAlignment="1">
      <alignment horizontal="center"/>
    </xf>
    <xf numFmtId="39" fontId="11" fillId="3" borderId="4" xfId="0" applyNumberFormat="1" applyFont="1" applyFill="1" applyBorder="1" applyAlignment="1">
      <alignment horizontal="center"/>
    </xf>
    <xf numFmtId="39" fontId="11" fillId="3" borderId="6" xfId="0" applyNumberFormat="1" applyFont="1" applyFill="1" applyBorder="1" applyAlignment="1">
      <alignment horizontal="center"/>
    </xf>
    <xf numFmtId="39" fontId="11" fillId="3" borderId="1" xfId="0" applyNumberFormat="1" applyFont="1" applyFill="1" applyBorder="1" applyAlignment="1">
      <alignment horizontal="center"/>
    </xf>
    <xf numFmtId="0" fontId="11" fillId="3" borderId="7" xfId="0" applyFont="1" applyFill="1" applyBorder="1" applyAlignment="1">
      <alignment horizontal="center"/>
    </xf>
    <xf numFmtId="0" fontId="11" fillId="3" borderId="5" xfId="0" applyFont="1" applyFill="1" applyBorder="1" applyAlignment="1">
      <alignment horizontal="center"/>
    </xf>
    <xf numFmtId="0" fontId="11" fillId="3" borderId="8" xfId="0" applyFont="1" applyFill="1" applyBorder="1" applyAlignment="1">
      <alignment horizontal="center"/>
    </xf>
    <xf numFmtId="17" fontId="8" fillId="0" borderId="0" xfId="0" applyNumberFormat="1" applyFont="1" applyAlignment="1">
      <alignment horizontal="center"/>
    </xf>
    <xf numFmtId="0" fontId="8" fillId="0" borderId="10" xfId="0" applyFont="1" applyBorder="1" applyAlignment="1">
      <alignment horizontal="center"/>
    </xf>
    <xf numFmtId="0" fontId="8" fillId="0" borderId="0" xfId="0" applyFont="1" applyAlignment="1">
      <alignment horizontal="center"/>
    </xf>
    <xf numFmtId="14" fontId="6" fillId="0" borderId="1" xfId="0" applyNumberFormat="1" applyFont="1" applyBorder="1" applyAlignment="1">
      <alignment horizontal="left" wrapText="1"/>
    </xf>
    <xf numFmtId="49" fontId="8" fillId="0" borderId="1" xfId="0" applyNumberFormat="1" applyFont="1" applyFill="1" applyBorder="1" applyAlignment="1">
      <alignment horizontal="center"/>
    </xf>
    <xf numFmtId="0" fontId="0" fillId="0" borderId="1" xfId="0" applyFill="1" applyBorder="1" applyAlignment="1">
      <alignment horizontal="center" wrapText="1"/>
    </xf>
    <xf numFmtId="0" fontId="0" fillId="0" borderId="1" xfId="0" applyFill="1" applyBorder="1" applyAlignment="1">
      <alignment horizontal="left" wrapText="1"/>
    </xf>
    <xf numFmtId="0" fontId="0" fillId="0" borderId="0" xfId="0" applyFill="1"/>
    <xf numFmtId="12" fontId="6" fillId="2" borderId="1" xfId="2" applyNumberFormat="1" applyFont="1" applyFill="1" applyBorder="1" applyAlignment="1">
      <alignment horizontal="center"/>
    </xf>
    <xf numFmtId="14" fontId="6" fillId="2" borderId="2" xfId="0" applyNumberFormat="1" applyFont="1" applyFill="1" applyBorder="1" applyAlignment="1">
      <alignment horizontal="left"/>
    </xf>
    <xf numFmtId="14" fontId="6" fillId="2" borderId="1" xfId="0" applyNumberFormat="1" applyFont="1" applyFill="1" applyBorder="1" applyAlignment="1">
      <alignment horizontal="center" wrapText="1"/>
    </xf>
    <xf numFmtId="43" fontId="2" fillId="2" borderId="1" xfId="1" applyFont="1" applyFill="1" applyBorder="1" applyAlignment="1"/>
    <xf numFmtId="12" fontId="10" fillId="2" borderId="1" xfId="2" applyNumberFormat="1" applyFont="1" applyFill="1" applyBorder="1" applyAlignment="1">
      <alignment horizontal="center"/>
    </xf>
    <xf numFmtId="14" fontId="6" fillId="2" borderId="1" xfId="0" applyNumberFormat="1" applyFont="1" applyFill="1" applyBorder="1" applyAlignment="1">
      <alignment horizontal="left" wrapText="1"/>
    </xf>
    <xf numFmtId="0" fontId="3" fillId="0" borderId="10" xfId="0" applyFont="1" applyBorder="1" applyAlignment="1">
      <alignment horizontal="left"/>
    </xf>
    <xf numFmtId="0" fontId="11" fillId="3" borderId="9" xfId="0" applyFont="1" applyFill="1" applyBorder="1" applyAlignment="1">
      <alignment horizontal="left"/>
    </xf>
    <xf numFmtId="14" fontId="6" fillId="0" borderId="5" xfId="2" applyNumberFormat="1" applyFont="1" applyBorder="1" applyAlignment="1">
      <alignment horizontal="left"/>
    </xf>
    <xf numFmtId="14" fontId="6" fillId="0" borderId="1" xfId="2" applyNumberFormat="1" applyFont="1" applyBorder="1" applyAlignment="1">
      <alignment horizontal="left"/>
    </xf>
    <xf numFmtId="14" fontId="0" fillId="0" borderId="1" xfId="0" applyNumberFormat="1" applyFill="1" applyBorder="1" applyAlignment="1">
      <alignment horizontal="left" wrapText="1"/>
    </xf>
    <xf numFmtId="14" fontId="6" fillId="2" borderId="1" xfId="2" applyNumberFormat="1" applyFont="1" applyFill="1" applyBorder="1" applyAlignment="1">
      <alignment horizontal="left"/>
    </xf>
    <xf numFmtId="0" fontId="0" fillId="0" borderId="0" xfId="0" applyAlignment="1">
      <alignment horizontal="left"/>
    </xf>
    <xf numFmtId="12" fontId="6" fillId="2" borderId="1" xfId="2" applyNumberFormat="1" applyFont="1" applyFill="1" applyBorder="1" applyAlignment="1">
      <alignment horizontal="left"/>
    </xf>
    <xf numFmtId="12" fontId="10" fillId="2" borderId="1" xfId="2" applyNumberFormat="1" applyFont="1" applyFill="1" applyBorder="1" applyAlignment="1">
      <alignment horizontal="left"/>
    </xf>
    <xf numFmtId="14" fontId="0" fillId="0" borderId="1" xfId="0" applyNumberFormat="1" applyFill="1" applyBorder="1" applyAlignment="1">
      <alignment horizontal="center" wrapText="1"/>
    </xf>
    <xf numFmtId="14" fontId="6" fillId="2" borderId="1" xfId="2" applyNumberFormat="1" applyFont="1" applyFill="1" applyBorder="1" applyAlignment="1">
      <alignment horizontal="center"/>
    </xf>
    <xf numFmtId="0" fontId="13" fillId="0" borderId="0" xfId="0" applyFont="1" applyAlignment="1">
      <alignment horizontal="center" vertical="center" wrapText="1"/>
    </xf>
    <xf numFmtId="0" fontId="13" fillId="0" borderId="0" xfId="0" applyFont="1" applyAlignment="1">
      <alignment horizontal="justify" vertical="center"/>
    </xf>
    <xf numFmtId="0" fontId="13" fillId="0" borderId="1" xfId="0" applyFont="1" applyBorder="1" applyAlignment="1">
      <alignment horizontal="justify" vertical="center"/>
    </xf>
    <xf numFmtId="0" fontId="0" fillId="0" borderId="1" xfId="0" applyBorder="1" applyAlignment="1">
      <alignment horizontal="center" wrapText="1"/>
    </xf>
    <xf numFmtId="0" fontId="0" fillId="0" borderId="0" xfId="0" applyAlignment="1"/>
    <xf numFmtId="14" fontId="6" fillId="2" borderId="2" xfId="0" applyNumberFormat="1" applyFont="1" applyFill="1" applyBorder="1" applyAlignment="1"/>
    <xf numFmtId="14" fontId="0" fillId="0" borderId="11" xfId="0" applyNumberFormat="1" applyFill="1" applyBorder="1" applyAlignment="1">
      <alignment horizontal="center" wrapText="1"/>
    </xf>
    <xf numFmtId="12" fontId="0" fillId="0" borderId="1" xfId="0" applyNumberFormat="1" applyBorder="1" applyAlignment="1">
      <alignment horizontal="center" wrapText="1"/>
    </xf>
    <xf numFmtId="49" fontId="6" fillId="2" borderId="11" xfId="0" applyNumberFormat="1" applyFont="1" applyFill="1" applyBorder="1" applyAlignment="1">
      <alignment horizontal="center" wrapText="1"/>
    </xf>
    <xf numFmtId="12" fontId="6" fillId="2" borderId="11" xfId="0" applyNumberFormat="1" applyFont="1" applyFill="1" applyBorder="1" applyAlignment="1">
      <alignment horizontal="center" wrapText="1"/>
    </xf>
    <xf numFmtId="0" fontId="13" fillId="0" borderId="1" xfId="0" applyFont="1" applyBorder="1" applyAlignment="1">
      <alignment horizontal="center" wrapText="1"/>
    </xf>
    <xf numFmtId="43" fontId="0" fillId="0" borderId="1" xfId="1" applyFont="1" applyFill="1" applyBorder="1" applyAlignment="1">
      <alignment horizontal="center" wrapText="1"/>
    </xf>
    <xf numFmtId="0" fontId="13" fillId="0" borderId="1" xfId="0" applyFont="1" applyBorder="1" applyAlignment="1">
      <alignment horizontal="justify" vertical="center" wrapText="1"/>
    </xf>
    <xf numFmtId="0" fontId="0" fillId="0" borderId="4" xfId="0" applyFill="1" applyBorder="1" applyAlignment="1">
      <alignment wrapText="1"/>
    </xf>
    <xf numFmtId="0" fontId="0" fillId="0" borderId="4" xfId="0" applyBorder="1" applyAlignment="1">
      <alignment wrapText="1"/>
    </xf>
    <xf numFmtId="0" fontId="0" fillId="0" borderId="4" xfId="0" applyFont="1" applyBorder="1" applyAlignment="1">
      <alignment wrapText="1"/>
    </xf>
    <xf numFmtId="0" fontId="13" fillId="0" borderId="1" xfId="0" applyFont="1" applyBorder="1" applyAlignment="1">
      <alignment horizontal="center" vertical="center" wrapText="1"/>
    </xf>
    <xf numFmtId="0" fontId="0" fillId="0" borderId="1" xfId="0" applyBorder="1"/>
    <xf numFmtId="0" fontId="5" fillId="2" borderId="0" xfId="0" applyFont="1" applyFill="1" applyAlignment="1">
      <alignment horizontal="left" wrapText="1"/>
    </xf>
    <xf numFmtId="0" fontId="3" fillId="2" borderId="0" xfId="0" applyFont="1" applyFill="1" applyAlignment="1">
      <alignment horizontal="left"/>
    </xf>
    <xf numFmtId="0" fontId="12" fillId="0" borderId="0" xfId="0" applyFont="1" applyAlignment="1">
      <alignment horizontal="center" vertical="center"/>
    </xf>
    <xf numFmtId="49" fontId="8" fillId="0" borderId="4" xfId="0" applyNumberFormat="1" applyFont="1" applyBorder="1" applyAlignment="1">
      <alignment horizontal="left" wrapText="1"/>
    </xf>
    <xf numFmtId="49" fontId="8" fillId="0" borderId="2" xfId="0" applyNumberFormat="1" applyFont="1" applyBorder="1" applyAlignment="1">
      <alignment horizontal="left" wrapText="1"/>
    </xf>
    <xf numFmtId="49" fontId="8" fillId="0" borderId="3" xfId="0" applyNumberFormat="1" applyFont="1" applyBorder="1" applyAlignment="1">
      <alignment horizontal="left" wrapText="1"/>
    </xf>
  </cellXfs>
  <cellStyles count="3">
    <cellStyle name="Millares" xfId="1" builtinId="3"/>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85726</xdr:rowOff>
    </xdr:from>
    <xdr:to>
      <xdr:col>2</xdr:col>
      <xdr:colOff>152400</xdr:colOff>
      <xdr:row>4</xdr:row>
      <xdr:rowOff>57150</xdr:rowOff>
    </xdr:to>
    <xdr:pic>
      <xdr:nvPicPr>
        <xdr:cNvPr id="2" name="2 Imagen" descr="C:\Users\Auxiliar1\Downloads\Logo SRS Enriquillo 1 (1).png">
          <a:extLst>
            <a:ext uri="{FF2B5EF4-FFF2-40B4-BE49-F238E27FC236}">
              <a16:creationId xmlns:a16="http://schemas.microsoft.com/office/drawing/2014/main" xmlns="" id="{A10E9DA7-E17B-4088-A7D6-4BEA47163558}"/>
            </a:ext>
          </a:extLst>
        </xdr:cNvPr>
        <xdr:cNvPicPr/>
      </xdr:nvPicPr>
      <xdr:blipFill>
        <a:blip xmlns:r="http://schemas.openxmlformats.org/officeDocument/2006/relationships" r:embed="rId1" cstate="print"/>
        <a:srcRect/>
        <a:stretch>
          <a:fillRect/>
        </a:stretch>
      </xdr:blipFill>
      <xdr:spPr bwMode="auto">
        <a:xfrm>
          <a:off x="85725" y="85726"/>
          <a:ext cx="695325" cy="92392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85726</xdr:rowOff>
    </xdr:from>
    <xdr:to>
      <xdr:col>2</xdr:col>
      <xdr:colOff>152400</xdr:colOff>
      <xdr:row>4</xdr:row>
      <xdr:rowOff>57150</xdr:rowOff>
    </xdr:to>
    <xdr:pic>
      <xdr:nvPicPr>
        <xdr:cNvPr id="2" name="2 Imagen" descr="C:\Users\Auxiliar1\Downloads\Logo SRS Enriquillo 1 (1).png">
          <a:extLst>
            <a:ext uri="{FF2B5EF4-FFF2-40B4-BE49-F238E27FC236}">
              <a16:creationId xmlns:a16="http://schemas.microsoft.com/office/drawing/2014/main" xmlns="" id="{A10E9DA7-E17B-4088-A7D6-4BEA47163558}"/>
            </a:ext>
          </a:extLst>
        </xdr:cNvPr>
        <xdr:cNvPicPr/>
      </xdr:nvPicPr>
      <xdr:blipFill>
        <a:blip xmlns:r="http://schemas.openxmlformats.org/officeDocument/2006/relationships" r:embed="rId1" cstate="print"/>
        <a:srcRect/>
        <a:stretch>
          <a:fillRect/>
        </a:stretch>
      </xdr:blipFill>
      <xdr:spPr bwMode="auto">
        <a:xfrm>
          <a:off x="85725" y="85726"/>
          <a:ext cx="695325" cy="923924"/>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85726</xdr:rowOff>
    </xdr:from>
    <xdr:to>
      <xdr:col>2</xdr:col>
      <xdr:colOff>1114425</xdr:colOff>
      <xdr:row>4</xdr:row>
      <xdr:rowOff>57150</xdr:rowOff>
    </xdr:to>
    <xdr:pic>
      <xdr:nvPicPr>
        <xdr:cNvPr id="2" name="2 Imagen" descr="C:\Users\Auxiliar1\Downloads\Logo SRS Enriquillo 1 (1).png">
          <a:extLst>
            <a:ext uri="{FF2B5EF4-FFF2-40B4-BE49-F238E27FC236}">
              <a16:creationId xmlns:a16="http://schemas.microsoft.com/office/drawing/2014/main" xmlns="" id="{A10E9DA7-E17B-4088-A7D6-4BEA47163558}"/>
            </a:ext>
          </a:extLst>
        </xdr:cNvPr>
        <xdr:cNvPicPr/>
      </xdr:nvPicPr>
      <xdr:blipFill>
        <a:blip xmlns:r="http://schemas.openxmlformats.org/officeDocument/2006/relationships" r:embed="rId1" cstate="print"/>
        <a:srcRect/>
        <a:stretch>
          <a:fillRect/>
        </a:stretch>
      </xdr:blipFill>
      <xdr:spPr bwMode="auto">
        <a:xfrm>
          <a:off x="85725" y="85726"/>
          <a:ext cx="1657350" cy="9239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opLeftCell="A37" workbookViewId="0">
      <selection activeCell="H38" sqref="H38"/>
    </sheetView>
  </sheetViews>
  <sheetFormatPr baseColWidth="10" defaultRowHeight="15" x14ac:dyDescent="0.25"/>
  <cols>
    <col min="1" max="1" width="9.42578125" style="45" customWidth="1"/>
    <col min="2" max="2" width="0" hidden="1" customWidth="1"/>
    <col min="3" max="3" width="19.42578125" customWidth="1"/>
    <col min="4" max="4" width="31" customWidth="1"/>
    <col min="5" max="5" width="55.140625" customWidth="1"/>
    <col min="6" max="6" width="17.85546875" bestFit="1" customWidth="1"/>
    <col min="7" max="8" width="16.5703125" bestFit="1" customWidth="1"/>
  </cols>
  <sheetData>
    <row r="1" spans="1:9" ht="18.75" x14ac:dyDescent="0.25">
      <c r="A1" s="70" t="s">
        <v>17</v>
      </c>
      <c r="B1" s="70"/>
      <c r="C1" s="70"/>
      <c r="D1" s="70"/>
      <c r="E1" s="70"/>
      <c r="F1" s="70"/>
      <c r="G1" s="70"/>
      <c r="H1" s="70"/>
    </row>
    <row r="2" spans="1:9" ht="18.75" x14ac:dyDescent="0.25">
      <c r="A2" s="70" t="s">
        <v>16</v>
      </c>
      <c r="B2" s="70"/>
      <c r="C2" s="70"/>
      <c r="D2" s="70"/>
      <c r="E2" s="70"/>
      <c r="F2" s="70"/>
      <c r="G2" s="70"/>
      <c r="H2" s="70"/>
    </row>
    <row r="3" spans="1:9" ht="18.75" x14ac:dyDescent="0.25">
      <c r="A3" s="70" t="s">
        <v>15</v>
      </c>
      <c r="B3" s="70"/>
      <c r="C3" s="70"/>
      <c r="D3" s="70"/>
      <c r="E3" s="70"/>
      <c r="F3" s="70"/>
      <c r="G3" s="70"/>
      <c r="H3" s="70"/>
    </row>
    <row r="4" spans="1:9" ht="18.75" x14ac:dyDescent="0.25">
      <c r="A4" s="70" t="s">
        <v>14</v>
      </c>
      <c r="B4" s="70"/>
      <c r="C4" s="70"/>
      <c r="D4" s="70"/>
      <c r="E4" s="70"/>
      <c r="F4" s="70"/>
      <c r="G4" s="70"/>
      <c r="H4" s="70"/>
    </row>
    <row r="5" spans="1:9" ht="19.5" thickBot="1" x14ac:dyDescent="0.35">
      <c r="A5" s="39" t="s">
        <v>13</v>
      </c>
      <c r="B5" s="27"/>
      <c r="C5" s="27"/>
      <c r="D5" s="26"/>
      <c r="E5" s="27"/>
      <c r="F5" s="27"/>
      <c r="G5" s="26"/>
      <c r="H5" s="25">
        <v>46053</v>
      </c>
    </row>
    <row r="6" spans="1:9" ht="15.75" x14ac:dyDescent="0.25">
      <c r="A6" s="40" t="s">
        <v>12</v>
      </c>
      <c r="B6" s="24" t="s">
        <v>11</v>
      </c>
      <c r="C6" s="23" t="s">
        <v>10</v>
      </c>
      <c r="D6" s="22" t="s">
        <v>9</v>
      </c>
      <c r="E6" s="22" t="s">
        <v>8</v>
      </c>
      <c r="F6" s="21" t="s">
        <v>7</v>
      </c>
      <c r="G6" s="20" t="s">
        <v>6</v>
      </c>
      <c r="H6" s="19" t="s">
        <v>5</v>
      </c>
    </row>
    <row r="7" spans="1:9" ht="18.75" x14ac:dyDescent="0.3">
      <c r="A7" s="41"/>
      <c r="B7" s="71" t="s">
        <v>4</v>
      </c>
      <c r="C7" s="72"/>
      <c r="D7" s="72"/>
      <c r="E7" s="72"/>
      <c r="F7" s="72"/>
      <c r="G7" s="73"/>
      <c r="H7" s="18"/>
    </row>
    <row r="8" spans="1:9" ht="18.75" x14ac:dyDescent="0.3">
      <c r="A8" s="42"/>
      <c r="B8" s="14"/>
      <c r="C8" s="17"/>
      <c r="D8" s="12"/>
      <c r="E8" s="12" t="s">
        <v>27</v>
      </c>
      <c r="F8" s="2">
        <v>14698929.4</v>
      </c>
      <c r="H8" s="2">
        <f>F8</f>
        <v>14698929.4</v>
      </c>
    </row>
    <row r="9" spans="1:9" ht="105.75" x14ac:dyDescent="0.3">
      <c r="A9" s="43">
        <v>46034</v>
      </c>
      <c r="B9" s="29"/>
      <c r="C9" s="30" t="s">
        <v>34</v>
      </c>
      <c r="D9" s="31" t="s">
        <v>19</v>
      </c>
      <c r="E9" s="30" t="s">
        <v>35</v>
      </c>
      <c r="F9" s="2"/>
      <c r="G9" s="2">
        <v>16848.05</v>
      </c>
      <c r="H9" s="2">
        <f>H8-G9</f>
        <v>14682081.35</v>
      </c>
    </row>
    <row r="10" spans="1:9" ht="18.75" x14ac:dyDescent="0.3">
      <c r="A10" s="42">
        <v>46038</v>
      </c>
      <c r="B10" s="14"/>
      <c r="C10" s="13">
        <v>4524000000041</v>
      </c>
      <c r="D10" s="12" t="s">
        <v>1</v>
      </c>
      <c r="E10" s="12" t="s">
        <v>1</v>
      </c>
      <c r="F10" s="2">
        <v>484504.4</v>
      </c>
      <c r="G10" s="2"/>
      <c r="H10" s="2">
        <f>H9+F10</f>
        <v>15166585.75</v>
      </c>
    </row>
    <row r="11" spans="1:9" ht="60.75" x14ac:dyDescent="0.3">
      <c r="A11" s="42">
        <v>46041</v>
      </c>
      <c r="B11" s="14"/>
      <c r="C11" s="33">
        <v>41611553338</v>
      </c>
      <c r="D11" s="12" t="s">
        <v>67</v>
      </c>
      <c r="E11" s="30" t="s">
        <v>68</v>
      </c>
      <c r="F11" s="2"/>
      <c r="G11" s="2">
        <v>3051</v>
      </c>
      <c r="H11" s="2">
        <f>H10-G11</f>
        <v>15163534.75</v>
      </c>
    </row>
    <row r="12" spans="1:9" ht="39.75" x14ac:dyDescent="0.3">
      <c r="A12" s="44">
        <v>46041</v>
      </c>
      <c r="B12" s="14"/>
      <c r="C12" s="33">
        <v>41611574319</v>
      </c>
      <c r="D12" s="38" t="s">
        <v>36</v>
      </c>
      <c r="E12" s="35" t="s">
        <v>37</v>
      </c>
      <c r="F12" s="2"/>
      <c r="G12" s="2">
        <v>32085.23</v>
      </c>
      <c r="H12" s="2">
        <f t="shared" ref="H12:H26" si="0">H11-G12</f>
        <v>15131449.52</v>
      </c>
    </row>
    <row r="13" spans="1:9" ht="52.5" x14ac:dyDescent="0.3">
      <c r="A13" s="44">
        <v>46041</v>
      </c>
      <c r="B13" s="14"/>
      <c r="C13" s="33">
        <v>41611605848</v>
      </c>
      <c r="D13" s="34" t="s">
        <v>38</v>
      </c>
      <c r="E13" s="35" t="s">
        <v>39</v>
      </c>
      <c r="F13" s="2"/>
      <c r="G13" s="2">
        <v>153485.64000000001</v>
      </c>
      <c r="H13" s="2">
        <f t="shared" si="0"/>
        <v>14977963.879999999</v>
      </c>
    </row>
    <row r="14" spans="1:9" ht="39.75" x14ac:dyDescent="0.3">
      <c r="A14" s="44">
        <v>46041</v>
      </c>
      <c r="B14" s="9"/>
      <c r="C14" s="33">
        <v>41611619018</v>
      </c>
      <c r="D14" s="34" t="s">
        <v>40</v>
      </c>
      <c r="E14" s="28" t="s">
        <v>41</v>
      </c>
      <c r="F14" s="36"/>
      <c r="G14" s="2">
        <v>11440.69</v>
      </c>
      <c r="H14" s="2">
        <f t="shared" si="0"/>
        <v>14966523.189999999</v>
      </c>
      <c r="I14" s="10"/>
    </row>
    <row r="15" spans="1:9" ht="52.5" x14ac:dyDescent="0.3">
      <c r="A15" s="44">
        <v>46041</v>
      </c>
      <c r="B15" s="9"/>
      <c r="C15" s="33">
        <v>41611636215</v>
      </c>
      <c r="D15" s="34" t="s">
        <v>42</v>
      </c>
      <c r="E15" s="35" t="s">
        <v>43</v>
      </c>
      <c r="F15" s="36"/>
      <c r="G15" s="2">
        <v>78559.350000000006</v>
      </c>
      <c r="H15" s="2">
        <f t="shared" si="0"/>
        <v>14887963.84</v>
      </c>
      <c r="I15" s="10"/>
    </row>
    <row r="16" spans="1:9" ht="39.75" x14ac:dyDescent="0.3">
      <c r="A16" s="44">
        <v>46041</v>
      </c>
      <c r="B16" s="9"/>
      <c r="C16" s="37">
        <v>41611674723</v>
      </c>
      <c r="D16" s="34" t="s">
        <v>22</v>
      </c>
      <c r="E16" s="35" t="s">
        <v>44</v>
      </c>
      <c r="F16" s="36"/>
      <c r="G16" s="2">
        <v>11440.68</v>
      </c>
      <c r="H16" s="2">
        <f t="shared" si="0"/>
        <v>14876523.16</v>
      </c>
      <c r="I16" s="10"/>
    </row>
    <row r="17" spans="1:10" ht="52.5" x14ac:dyDescent="0.3">
      <c r="A17" s="44">
        <v>46041</v>
      </c>
      <c r="B17" s="9"/>
      <c r="C17" s="37">
        <v>41611683788</v>
      </c>
      <c r="D17" s="34" t="s">
        <v>21</v>
      </c>
      <c r="E17" s="35" t="s">
        <v>45</v>
      </c>
      <c r="F17" s="36"/>
      <c r="G17" s="2">
        <v>25020</v>
      </c>
      <c r="H17" s="2">
        <f t="shared" si="0"/>
        <v>14851503.16</v>
      </c>
      <c r="I17" s="10"/>
    </row>
    <row r="18" spans="1:10" ht="52.5" x14ac:dyDescent="0.3">
      <c r="A18" s="44">
        <v>46041</v>
      </c>
      <c r="B18" s="9"/>
      <c r="C18" s="37">
        <v>41611726206</v>
      </c>
      <c r="D18" s="34" t="s">
        <v>18</v>
      </c>
      <c r="E18" s="35" t="s">
        <v>46</v>
      </c>
      <c r="F18" s="36"/>
      <c r="G18" s="2">
        <v>245135.99</v>
      </c>
      <c r="H18" s="2">
        <f t="shared" si="0"/>
        <v>14606367.17</v>
      </c>
      <c r="I18" s="10"/>
      <c r="J18" s="32"/>
    </row>
    <row r="19" spans="1:10" ht="39.75" x14ac:dyDescent="0.3">
      <c r="A19" s="44">
        <v>46041</v>
      </c>
      <c r="B19" s="9"/>
      <c r="C19" s="37">
        <v>41611735565</v>
      </c>
      <c r="D19" s="34" t="s">
        <v>24</v>
      </c>
      <c r="E19" s="35" t="s">
        <v>47</v>
      </c>
      <c r="F19" s="36"/>
      <c r="G19" s="2">
        <v>9152.56</v>
      </c>
      <c r="H19" s="2">
        <f t="shared" si="0"/>
        <v>14597214.609999999</v>
      </c>
      <c r="I19" s="10"/>
    </row>
    <row r="20" spans="1:10" ht="39.75" x14ac:dyDescent="0.3">
      <c r="A20" s="44">
        <v>46041</v>
      </c>
      <c r="B20" s="9"/>
      <c r="C20" s="37">
        <v>41611750835</v>
      </c>
      <c r="D20" s="34" t="s">
        <v>48</v>
      </c>
      <c r="E20" s="35" t="s">
        <v>49</v>
      </c>
      <c r="F20" s="36"/>
      <c r="G20" s="2">
        <v>7627.12</v>
      </c>
      <c r="H20" s="2">
        <f t="shared" si="0"/>
        <v>14589587.49</v>
      </c>
      <c r="I20" s="10"/>
    </row>
    <row r="21" spans="1:10" ht="39.75" x14ac:dyDescent="0.3">
      <c r="A21" s="44">
        <v>46041</v>
      </c>
      <c r="B21" s="9"/>
      <c r="C21" s="37">
        <v>41611758312</v>
      </c>
      <c r="D21" s="7" t="s">
        <v>23</v>
      </c>
      <c r="E21" s="35" t="s">
        <v>50</v>
      </c>
      <c r="F21" s="36"/>
      <c r="G21" s="2">
        <v>9150.56</v>
      </c>
      <c r="H21" s="2">
        <f t="shared" si="0"/>
        <v>14580436.93</v>
      </c>
      <c r="I21" s="10"/>
    </row>
    <row r="22" spans="1:10" ht="46.5" customHeight="1" x14ac:dyDescent="0.3">
      <c r="A22" s="44">
        <v>46041</v>
      </c>
      <c r="B22" s="9"/>
      <c r="C22" s="37">
        <v>41611774045</v>
      </c>
      <c r="D22" s="7" t="s">
        <v>51</v>
      </c>
      <c r="E22" s="35" t="s">
        <v>52</v>
      </c>
      <c r="F22" s="36"/>
      <c r="G22" s="2">
        <v>10677.95</v>
      </c>
      <c r="H22" s="2">
        <f t="shared" si="0"/>
        <v>14569758.98</v>
      </c>
      <c r="I22" s="10"/>
    </row>
    <row r="23" spans="1:10" ht="52.5" x14ac:dyDescent="0.3">
      <c r="A23" s="44">
        <v>46041</v>
      </c>
      <c r="B23" s="9"/>
      <c r="C23" s="37">
        <v>41611802016</v>
      </c>
      <c r="D23" s="34" t="s">
        <v>26</v>
      </c>
      <c r="E23" s="35" t="s">
        <v>53</v>
      </c>
      <c r="F23" s="11"/>
      <c r="G23" s="2">
        <v>600268.07999999996</v>
      </c>
      <c r="H23" s="2">
        <f t="shared" si="0"/>
        <v>13969490.9</v>
      </c>
      <c r="I23" s="10"/>
    </row>
    <row r="24" spans="1:10" ht="65.25" x14ac:dyDescent="0.3">
      <c r="A24" s="44">
        <v>46041</v>
      </c>
      <c r="B24" s="9"/>
      <c r="C24" s="37">
        <v>41611815430</v>
      </c>
      <c r="D24" s="34" t="s">
        <v>31</v>
      </c>
      <c r="E24" s="35" t="s">
        <v>54</v>
      </c>
      <c r="F24" s="11"/>
      <c r="G24" s="2">
        <v>93495.2</v>
      </c>
      <c r="H24" s="2">
        <f t="shared" si="0"/>
        <v>13875995.700000001</v>
      </c>
      <c r="I24" s="10"/>
    </row>
    <row r="25" spans="1:10" ht="39.75" x14ac:dyDescent="0.3">
      <c r="A25" s="44">
        <v>46041</v>
      </c>
      <c r="B25" s="9"/>
      <c r="C25" s="37">
        <v>41611827138</v>
      </c>
      <c r="D25" s="34" t="s">
        <v>25</v>
      </c>
      <c r="E25" s="35" t="s">
        <v>55</v>
      </c>
      <c r="F25" s="11"/>
      <c r="G25" s="2">
        <v>178314</v>
      </c>
      <c r="H25" s="2">
        <f t="shared" si="0"/>
        <v>13697681.700000001</v>
      </c>
      <c r="I25" s="10"/>
    </row>
    <row r="26" spans="1:10" ht="52.5" x14ac:dyDescent="0.3">
      <c r="A26" s="44">
        <v>46041</v>
      </c>
      <c r="B26" s="9"/>
      <c r="C26" s="37">
        <v>41611836549</v>
      </c>
      <c r="D26" s="34" t="s">
        <v>57</v>
      </c>
      <c r="E26" s="35" t="s">
        <v>56</v>
      </c>
      <c r="F26" s="11"/>
      <c r="G26" s="2">
        <v>55708.800000000003</v>
      </c>
      <c r="H26" s="2">
        <f t="shared" si="0"/>
        <v>13641972.9</v>
      </c>
      <c r="I26" s="10"/>
    </row>
    <row r="27" spans="1:10" ht="18.75" x14ac:dyDescent="0.3">
      <c r="A27" s="44">
        <v>45676</v>
      </c>
      <c r="B27" s="9"/>
      <c r="C27" s="37" t="s">
        <v>69</v>
      </c>
      <c r="D27" s="12" t="s">
        <v>67</v>
      </c>
      <c r="E27" s="35" t="s">
        <v>58</v>
      </c>
      <c r="F27" s="2">
        <v>3051</v>
      </c>
      <c r="G27" s="2"/>
      <c r="H27" s="2">
        <f>H26+F27</f>
        <v>13645023.9</v>
      </c>
      <c r="I27" s="10"/>
    </row>
    <row r="28" spans="1:10" ht="18.75" x14ac:dyDescent="0.3">
      <c r="A28" s="44">
        <v>46041</v>
      </c>
      <c r="B28" s="9"/>
      <c r="C28" s="37" t="s">
        <v>59</v>
      </c>
      <c r="D28" s="34" t="s">
        <v>26</v>
      </c>
      <c r="E28" s="35" t="s">
        <v>58</v>
      </c>
      <c r="F28" s="2">
        <v>600268.07999999996</v>
      </c>
      <c r="G28" s="2"/>
      <c r="H28" s="2">
        <f>H27+F28</f>
        <v>14245291.98</v>
      </c>
      <c r="I28" s="10"/>
    </row>
    <row r="29" spans="1:10" ht="18.75" x14ac:dyDescent="0.3">
      <c r="A29" s="42">
        <v>46041</v>
      </c>
      <c r="B29" s="14"/>
      <c r="C29" s="13">
        <v>4524000000002</v>
      </c>
      <c r="D29" s="16" t="s">
        <v>3</v>
      </c>
      <c r="E29" s="15" t="s">
        <v>2</v>
      </c>
      <c r="F29" s="2">
        <v>8368244.3700000001</v>
      </c>
      <c r="G29" s="2"/>
      <c r="H29" s="2">
        <f>H28+F29</f>
        <v>22613536.350000001</v>
      </c>
      <c r="I29" s="10"/>
    </row>
    <row r="30" spans="1:10" ht="52.5" x14ac:dyDescent="0.3">
      <c r="A30" s="44">
        <v>46041</v>
      </c>
      <c r="B30" s="9"/>
      <c r="C30" s="37">
        <v>41644627327</v>
      </c>
      <c r="D30" s="34" t="s">
        <v>26</v>
      </c>
      <c r="E30" s="35" t="s">
        <v>53</v>
      </c>
      <c r="F30" s="11"/>
      <c r="G30" s="2">
        <v>600268.07999999996</v>
      </c>
      <c r="H30" s="2">
        <f>H29-G30</f>
        <v>22013268.270000003</v>
      </c>
      <c r="I30" s="10"/>
    </row>
    <row r="31" spans="1:10" ht="45.75" x14ac:dyDescent="0.3">
      <c r="A31" s="44">
        <v>46041</v>
      </c>
      <c r="B31" s="9"/>
      <c r="C31" s="37">
        <v>4524000000128</v>
      </c>
      <c r="D31" s="31" t="s">
        <v>33</v>
      </c>
      <c r="E31" s="30" t="s">
        <v>60</v>
      </c>
      <c r="F31" s="11"/>
      <c r="G31" s="2">
        <v>1136766.8700000001</v>
      </c>
      <c r="H31" s="2">
        <f t="shared" ref="H31:H37" si="1">H30-G31</f>
        <v>20876501.400000002</v>
      </c>
      <c r="I31" s="10"/>
    </row>
    <row r="32" spans="1:10" ht="30.75" x14ac:dyDescent="0.3">
      <c r="A32" s="44">
        <v>46041</v>
      </c>
      <c r="B32" s="9"/>
      <c r="C32" s="37">
        <v>41660357336</v>
      </c>
      <c r="D32" s="34" t="s">
        <v>32</v>
      </c>
      <c r="E32" s="30" t="s">
        <v>61</v>
      </c>
      <c r="F32" s="11"/>
      <c r="G32" s="2">
        <v>622880.1</v>
      </c>
      <c r="H32" s="2">
        <f t="shared" si="1"/>
        <v>20253621.300000001</v>
      </c>
      <c r="I32" s="32"/>
    </row>
    <row r="33" spans="1:9" ht="30.75" x14ac:dyDescent="0.3">
      <c r="A33" s="44">
        <v>46041</v>
      </c>
      <c r="B33" s="9"/>
      <c r="C33" s="37">
        <v>41660373164</v>
      </c>
      <c r="D33" s="34" t="s">
        <v>32</v>
      </c>
      <c r="E33" s="30" t="s">
        <v>62</v>
      </c>
      <c r="F33" s="11"/>
      <c r="G33" s="2">
        <v>17665.009999999998</v>
      </c>
      <c r="H33" s="2">
        <f t="shared" si="1"/>
        <v>20235956.289999999</v>
      </c>
      <c r="I33" s="10"/>
    </row>
    <row r="34" spans="1:9" ht="30.75" x14ac:dyDescent="0.3">
      <c r="A34" s="44">
        <v>46041</v>
      </c>
      <c r="B34" s="9"/>
      <c r="C34" s="37">
        <v>41660433396</v>
      </c>
      <c r="D34" s="34" t="s">
        <v>32</v>
      </c>
      <c r="E34" s="30" t="s">
        <v>63</v>
      </c>
      <c r="F34" s="11"/>
      <c r="G34" s="2">
        <v>724436.44</v>
      </c>
      <c r="H34" s="2">
        <f t="shared" si="1"/>
        <v>19511519.849999998</v>
      </c>
      <c r="I34" s="10"/>
    </row>
    <row r="35" spans="1:9" ht="30.75" x14ac:dyDescent="0.3">
      <c r="A35" s="44">
        <v>46041</v>
      </c>
      <c r="B35" s="9"/>
      <c r="C35" s="37">
        <v>41660450387</v>
      </c>
      <c r="D35" s="34" t="s">
        <v>20</v>
      </c>
      <c r="E35" s="30" t="s">
        <v>64</v>
      </c>
      <c r="F35" s="11"/>
      <c r="G35" s="2">
        <v>290271.39</v>
      </c>
      <c r="H35" s="2">
        <f t="shared" si="1"/>
        <v>19221248.459999997</v>
      </c>
      <c r="I35" s="10"/>
    </row>
    <row r="36" spans="1:9" ht="39.75" x14ac:dyDescent="0.3">
      <c r="A36" s="44">
        <v>46046</v>
      </c>
      <c r="B36" s="9"/>
      <c r="C36" s="37">
        <v>416600464265</v>
      </c>
      <c r="D36" s="34" t="s">
        <v>30</v>
      </c>
      <c r="E36" s="35" t="s">
        <v>65</v>
      </c>
      <c r="F36" s="11"/>
      <c r="G36" s="2">
        <v>7627.12</v>
      </c>
      <c r="H36" s="2">
        <f t="shared" si="1"/>
        <v>19213621.339999996</v>
      </c>
      <c r="I36" s="10"/>
    </row>
    <row r="37" spans="1:9" ht="18.75" x14ac:dyDescent="0.3">
      <c r="A37" s="44" t="s">
        <v>66</v>
      </c>
      <c r="B37" s="9"/>
      <c r="C37" s="37"/>
      <c r="D37" s="34" t="s">
        <v>28</v>
      </c>
      <c r="E37" s="35" t="s">
        <v>29</v>
      </c>
      <c r="F37" s="11"/>
      <c r="G37" s="2">
        <v>5624.18</v>
      </c>
      <c r="H37" s="2">
        <f t="shared" si="1"/>
        <v>19207997.159999996</v>
      </c>
      <c r="I37" s="10"/>
    </row>
    <row r="38" spans="1:9" ht="18.75" x14ac:dyDescent="0.3">
      <c r="A38" s="44"/>
      <c r="B38" s="9"/>
      <c r="C38" s="8"/>
      <c r="D38" s="7"/>
      <c r="E38" s="7"/>
      <c r="F38" s="6">
        <f>SUM(F8:F36)</f>
        <v>24154997.25</v>
      </c>
      <c r="G38" s="6">
        <f>SUM(G9:G37)</f>
        <v>4947000.09</v>
      </c>
      <c r="H38" s="2">
        <f>F38-G38</f>
        <v>19207997.16</v>
      </c>
    </row>
    <row r="39" spans="1:9" x14ac:dyDescent="0.25">
      <c r="A39" s="5"/>
      <c r="B39" s="68" t="s">
        <v>0</v>
      </c>
      <c r="C39" s="68"/>
      <c r="D39" s="5"/>
      <c r="E39" s="5"/>
      <c r="F39" s="69"/>
      <c r="G39" s="69"/>
      <c r="H39" s="4"/>
    </row>
    <row r="41" spans="1:9" x14ac:dyDescent="0.25">
      <c r="H41" s="1"/>
    </row>
    <row r="42" spans="1:9" x14ac:dyDescent="0.25">
      <c r="F42" s="3"/>
      <c r="G42" s="1"/>
      <c r="H42" s="1"/>
    </row>
    <row r="43" spans="1:9" x14ac:dyDescent="0.25">
      <c r="F43" s="1"/>
      <c r="G43" s="3"/>
      <c r="H43" s="1"/>
    </row>
    <row r="44" spans="1:9" x14ac:dyDescent="0.25">
      <c r="G44" s="1"/>
      <c r="H44" s="1"/>
    </row>
    <row r="46" spans="1:9" x14ac:dyDescent="0.25">
      <c r="G46" s="3"/>
    </row>
    <row r="47" spans="1:9" x14ac:dyDescent="0.25">
      <c r="G47" s="3" t="s">
        <v>70</v>
      </c>
    </row>
    <row r="51" spans="7:8" x14ac:dyDescent="0.25">
      <c r="H51" s="3"/>
    </row>
    <row r="52" spans="7:8" x14ac:dyDescent="0.25">
      <c r="G52" s="3"/>
    </row>
  </sheetData>
  <mergeCells count="7">
    <mergeCell ref="B39:C39"/>
    <mergeCell ref="F39:G39"/>
    <mergeCell ref="A1:H1"/>
    <mergeCell ref="A2:H2"/>
    <mergeCell ref="A3:H3"/>
    <mergeCell ref="A4:H4"/>
    <mergeCell ref="B7:G7"/>
  </mergeCells>
  <pageMargins left="0.23622047244094491" right="0.23622047244094491" top="0.15748031496062992" bottom="0.15748031496062992" header="0.15748031496062992" footer="0.15748031496062992"/>
  <pageSetup paperSize="5" fitToWidth="0" fitToHeight="0" orientation="landscape"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topLeftCell="A28" workbookViewId="0">
      <selection activeCell="D31" sqref="D31:F31"/>
    </sheetView>
  </sheetViews>
  <sheetFormatPr baseColWidth="10" defaultRowHeight="15" x14ac:dyDescent="0.25"/>
  <cols>
    <col min="1" max="1" width="9.42578125" style="45" customWidth="1"/>
    <col min="2" max="2" width="0" hidden="1" customWidth="1"/>
    <col min="3" max="3" width="29.42578125" customWidth="1"/>
    <col min="4" max="4" width="43.85546875" customWidth="1"/>
    <col min="5" max="5" width="55.140625" customWidth="1"/>
    <col min="6" max="6" width="17.85546875" bestFit="1" customWidth="1"/>
    <col min="7" max="8" width="16.5703125" bestFit="1" customWidth="1"/>
    <col min="9" max="9" width="13.140625" bestFit="1" customWidth="1"/>
  </cols>
  <sheetData>
    <row r="1" spans="1:10" ht="18.75" x14ac:dyDescent="0.25">
      <c r="A1" s="70" t="s">
        <v>17</v>
      </c>
      <c r="B1" s="70"/>
      <c r="C1" s="70"/>
      <c r="D1" s="70"/>
      <c r="E1" s="70"/>
      <c r="F1" s="70"/>
      <c r="G1" s="70"/>
      <c r="H1" s="70"/>
    </row>
    <row r="2" spans="1:10" ht="18.75" x14ac:dyDescent="0.25">
      <c r="A2" s="70" t="s">
        <v>16</v>
      </c>
      <c r="B2" s="70"/>
      <c r="C2" s="70"/>
      <c r="D2" s="70"/>
      <c r="E2" s="70"/>
      <c r="F2" s="70"/>
      <c r="G2" s="70"/>
      <c r="H2" s="70"/>
    </row>
    <row r="3" spans="1:10" ht="18.75" x14ac:dyDescent="0.25">
      <c r="A3" s="70" t="s">
        <v>15</v>
      </c>
      <c r="B3" s="70"/>
      <c r="C3" s="70"/>
      <c r="D3" s="70"/>
      <c r="E3" s="70"/>
      <c r="F3" s="70"/>
      <c r="G3" s="70"/>
      <c r="H3" s="70"/>
    </row>
    <row r="4" spans="1:10" ht="18.75" x14ac:dyDescent="0.25">
      <c r="A4" s="70" t="s">
        <v>14</v>
      </c>
      <c r="B4" s="70"/>
      <c r="C4" s="70"/>
      <c r="D4" s="70"/>
      <c r="E4" s="70"/>
      <c r="F4" s="70"/>
      <c r="G4" s="70"/>
      <c r="H4" s="70"/>
    </row>
    <row r="5" spans="1:10" ht="19.5" thickBot="1" x14ac:dyDescent="0.35">
      <c r="A5" s="39" t="s">
        <v>13</v>
      </c>
      <c r="B5" s="27"/>
      <c r="C5" s="27"/>
      <c r="D5" s="26"/>
      <c r="E5" s="27"/>
      <c r="F5" s="27"/>
      <c r="G5" s="26"/>
      <c r="H5" s="25">
        <v>46081</v>
      </c>
    </row>
    <row r="6" spans="1:10" ht="15.75" x14ac:dyDescent="0.25">
      <c r="A6" s="40" t="s">
        <v>12</v>
      </c>
      <c r="B6" s="24" t="s">
        <v>11</v>
      </c>
      <c r="C6" s="23" t="s">
        <v>10</v>
      </c>
      <c r="D6" s="22" t="s">
        <v>9</v>
      </c>
      <c r="E6" s="22" t="s">
        <v>8</v>
      </c>
      <c r="F6" s="21" t="s">
        <v>7</v>
      </c>
      <c r="G6" s="20" t="s">
        <v>6</v>
      </c>
      <c r="H6" s="19" t="s">
        <v>5</v>
      </c>
    </row>
    <row r="7" spans="1:10" ht="18.75" x14ac:dyDescent="0.3">
      <c r="A7" s="41"/>
      <c r="B7" s="71" t="s">
        <v>4</v>
      </c>
      <c r="C7" s="72"/>
      <c r="D7" s="72"/>
      <c r="E7" s="72"/>
      <c r="F7" s="72"/>
      <c r="G7" s="73"/>
      <c r="H7" s="18"/>
    </row>
    <row r="8" spans="1:10" ht="18.75" x14ac:dyDescent="0.3">
      <c r="A8" s="42"/>
      <c r="B8" s="14"/>
      <c r="C8" s="17"/>
      <c r="D8" s="12" t="s">
        <v>27</v>
      </c>
      <c r="E8" s="12" t="s">
        <v>27</v>
      </c>
      <c r="F8" s="2">
        <v>19207997.16</v>
      </c>
      <c r="H8" s="2">
        <f>F8</f>
        <v>19207997.16</v>
      </c>
    </row>
    <row r="9" spans="1:10" ht="94.5" x14ac:dyDescent="0.3">
      <c r="A9" s="48">
        <v>46055</v>
      </c>
      <c r="B9" s="14"/>
      <c r="C9" s="30" t="s">
        <v>88</v>
      </c>
      <c r="D9" s="31" t="s">
        <v>19</v>
      </c>
      <c r="E9" s="50" t="s">
        <v>97</v>
      </c>
      <c r="F9" s="2"/>
      <c r="G9" s="2">
        <v>17214.43</v>
      </c>
      <c r="H9" s="2">
        <f>H8-G9</f>
        <v>19190782.73</v>
      </c>
    </row>
    <row r="10" spans="1:10" ht="52.5" x14ac:dyDescent="0.3">
      <c r="A10" s="49">
        <v>46055</v>
      </c>
      <c r="B10" s="14"/>
      <c r="C10" s="46">
        <v>41776827116</v>
      </c>
      <c r="D10" s="38" t="s">
        <v>71</v>
      </c>
      <c r="E10" s="35" t="s">
        <v>98</v>
      </c>
      <c r="F10" s="2"/>
      <c r="G10" s="2">
        <v>210000</v>
      </c>
      <c r="H10" s="2">
        <f t="shared" ref="H10:H21" si="0">H9-G10</f>
        <v>18980782.73</v>
      </c>
    </row>
    <row r="11" spans="1:10" ht="78.75" x14ac:dyDescent="0.3">
      <c r="A11" s="49">
        <v>46060</v>
      </c>
      <c r="B11" s="14"/>
      <c r="C11" s="46">
        <v>41776878020</v>
      </c>
      <c r="D11" s="34" t="s">
        <v>72</v>
      </c>
      <c r="E11" s="51" t="s">
        <v>99</v>
      </c>
      <c r="F11" s="2"/>
      <c r="G11" s="2">
        <v>71608.100000000006</v>
      </c>
      <c r="H11" s="2">
        <f t="shared" si="0"/>
        <v>18909174.629999999</v>
      </c>
    </row>
    <row r="12" spans="1:10" ht="157.5" x14ac:dyDescent="0.3">
      <c r="A12" s="49">
        <v>46060</v>
      </c>
      <c r="B12" s="9"/>
      <c r="C12" s="46">
        <v>41776955091</v>
      </c>
      <c r="D12" s="34" t="s">
        <v>73</v>
      </c>
      <c r="E12" s="51" t="s">
        <v>100</v>
      </c>
      <c r="F12" s="36"/>
      <c r="G12" s="2">
        <v>78745.25</v>
      </c>
      <c r="H12" s="2">
        <f t="shared" si="0"/>
        <v>18830429.379999999</v>
      </c>
      <c r="I12" s="10"/>
    </row>
    <row r="13" spans="1:10" ht="63" x14ac:dyDescent="0.3">
      <c r="A13" s="49">
        <v>46060</v>
      </c>
      <c r="B13" s="9"/>
      <c r="C13" s="46" t="s">
        <v>89</v>
      </c>
      <c r="D13" s="34" t="s">
        <v>74</v>
      </c>
      <c r="E13" s="51" t="s">
        <v>101</v>
      </c>
      <c r="F13" s="36"/>
      <c r="G13" s="2">
        <v>137295</v>
      </c>
      <c r="H13" s="2">
        <f t="shared" si="0"/>
        <v>18693134.379999999</v>
      </c>
      <c r="I13" s="10"/>
    </row>
    <row r="14" spans="1:10" ht="173.25" x14ac:dyDescent="0.3">
      <c r="A14" s="49">
        <v>46060</v>
      </c>
      <c r="B14" s="9"/>
      <c r="C14" s="46">
        <v>41777028251</v>
      </c>
      <c r="D14" s="34" t="s">
        <v>75</v>
      </c>
      <c r="E14" s="51" t="s">
        <v>102</v>
      </c>
      <c r="F14" s="36"/>
      <c r="G14" s="2">
        <v>717832.5</v>
      </c>
      <c r="H14" s="2">
        <f t="shared" si="0"/>
        <v>17975301.879999999</v>
      </c>
      <c r="I14" s="10"/>
    </row>
    <row r="15" spans="1:10" ht="63" x14ac:dyDescent="0.3">
      <c r="A15" s="49">
        <v>46060</v>
      </c>
      <c r="B15" s="9"/>
      <c r="C15" s="46">
        <v>41777054293</v>
      </c>
      <c r="D15" s="34" t="s">
        <v>76</v>
      </c>
      <c r="E15" s="51" t="s">
        <v>103</v>
      </c>
      <c r="F15" s="36"/>
      <c r="G15" s="2">
        <v>217075</v>
      </c>
      <c r="H15" s="2">
        <f t="shared" si="0"/>
        <v>17758226.879999999</v>
      </c>
      <c r="I15" s="10"/>
    </row>
    <row r="16" spans="1:10" ht="69" x14ac:dyDescent="0.3">
      <c r="A16" s="49">
        <v>46060</v>
      </c>
      <c r="B16" s="9"/>
      <c r="C16" s="46">
        <v>41777125373</v>
      </c>
      <c r="D16" s="7" t="s">
        <v>77</v>
      </c>
      <c r="E16" s="51" t="s">
        <v>104</v>
      </c>
      <c r="F16" s="36"/>
      <c r="G16" s="2">
        <v>24984</v>
      </c>
      <c r="H16" s="2">
        <f t="shared" si="0"/>
        <v>17733242.879999999</v>
      </c>
      <c r="I16" s="10"/>
      <c r="J16" s="32"/>
    </row>
    <row r="17" spans="1:9" ht="69" x14ac:dyDescent="0.3">
      <c r="A17" s="49">
        <v>46060</v>
      </c>
      <c r="B17" s="9"/>
      <c r="C17" s="46" t="s">
        <v>90</v>
      </c>
      <c r="D17" s="7" t="s">
        <v>78</v>
      </c>
      <c r="E17" s="52" t="s">
        <v>105</v>
      </c>
      <c r="F17" s="36"/>
      <c r="G17" s="2">
        <v>283700</v>
      </c>
      <c r="H17" s="2">
        <f t="shared" si="0"/>
        <v>17449542.879999999</v>
      </c>
      <c r="I17" s="10"/>
    </row>
    <row r="18" spans="1:9" ht="63" x14ac:dyDescent="0.3">
      <c r="A18" s="49">
        <v>46060</v>
      </c>
      <c r="B18" s="9"/>
      <c r="C18" s="46" t="s">
        <v>91</v>
      </c>
      <c r="D18" s="34" t="s">
        <v>79</v>
      </c>
      <c r="E18" s="52" t="s">
        <v>106</v>
      </c>
      <c r="F18" s="36"/>
      <c r="G18" s="2">
        <v>31843.05</v>
      </c>
      <c r="H18" s="2">
        <f t="shared" si="0"/>
        <v>17417699.829999998</v>
      </c>
      <c r="I18" s="10"/>
    </row>
    <row r="19" spans="1:9" ht="94.5" x14ac:dyDescent="0.3">
      <c r="A19" s="49">
        <v>46060</v>
      </c>
      <c r="B19" s="9"/>
      <c r="C19" s="46" t="s">
        <v>92</v>
      </c>
      <c r="D19" s="7" t="s">
        <v>80</v>
      </c>
      <c r="E19" s="51" t="s">
        <v>107</v>
      </c>
      <c r="F19" s="36"/>
      <c r="G19" s="2">
        <v>68192.899999999994</v>
      </c>
      <c r="H19" s="2">
        <f t="shared" si="0"/>
        <v>17349506.93</v>
      </c>
      <c r="I19" s="10"/>
    </row>
    <row r="20" spans="1:9" ht="45" customHeight="1" x14ac:dyDescent="0.3">
      <c r="A20" s="49">
        <v>46062</v>
      </c>
      <c r="B20" s="9"/>
      <c r="C20" s="46" t="s">
        <v>93</v>
      </c>
      <c r="D20" s="7" t="s">
        <v>20</v>
      </c>
      <c r="E20" s="51" t="s">
        <v>64</v>
      </c>
      <c r="F20" s="36"/>
      <c r="G20" s="2">
        <v>297662.28000000003</v>
      </c>
      <c r="H20" s="2">
        <f t="shared" si="0"/>
        <v>17051844.649999999</v>
      </c>
      <c r="I20" s="10"/>
    </row>
    <row r="21" spans="1:9" ht="33" customHeight="1" x14ac:dyDescent="0.3">
      <c r="A21" s="49">
        <v>46062</v>
      </c>
      <c r="B21" s="9"/>
      <c r="C21" s="46">
        <v>41777319627</v>
      </c>
      <c r="D21" s="34" t="s">
        <v>121</v>
      </c>
      <c r="E21" s="51" t="s">
        <v>122</v>
      </c>
      <c r="F21" s="36"/>
      <c r="G21" s="2">
        <v>95600</v>
      </c>
      <c r="H21" s="2">
        <f t="shared" si="0"/>
        <v>16956244.649999999</v>
      </c>
      <c r="I21" s="10"/>
    </row>
    <row r="22" spans="1:9" ht="33" customHeight="1" x14ac:dyDescent="0.3">
      <c r="A22" s="49">
        <v>46062</v>
      </c>
      <c r="B22" s="9"/>
      <c r="C22" s="46">
        <v>201260095599225</v>
      </c>
      <c r="D22" s="34" t="s">
        <v>121</v>
      </c>
      <c r="E22" s="51" t="s">
        <v>123</v>
      </c>
      <c r="F22" s="2">
        <v>95600</v>
      </c>
      <c r="G22" s="2"/>
      <c r="H22" s="2">
        <f>H21+F22</f>
        <v>17051844.649999999</v>
      </c>
      <c r="I22" s="10"/>
    </row>
    <row r="23" spans="1:9" ht="78.75" x14ac:dyDescent="0.3">
      <c r="A23" s="49">
        <v>46062</v>
      </c>
      <c r="B23" s="9"/>
      <c r="C23" s="46" t="s">
        <v>94</v>
      </c>
      <c r="D23" s="34" t="s">
        <v>81</v>
      </c>
      <c r="E23" s="52" t="s">
        <v>108</v>
      </c>
      <c r="F23" s="11"/>
      <c r="G23" s="2">
        <v>22869</v>
      </c>
      <c r="H23" s="2">
        <f t="shared" ref="H23:H29" si="1">H22-G23</f>
        <v>17028975.649999999</v>
      </c>
      <c r="I23" s="10"/>
    </row>
    <row r="24" spans="1:9" ht="63" x14ac:dyDescent="0.3">
      <c r="A24" s="49">
        <v>46062</v>
      </c>
      <c r="B24" s="9"/>
      <c r="C24" s="46">
        <v>41792234904</v>
      </c>
      <c r="D24" s="34" t="s">
        <v>82</v>
      </c>
      <c r="E24" s="52" t="s">
        <v>109</v>
      </c>
      <c r="F24" s="11"/>
      <c r="G24" s="2">
        <v>22869</v>
      </c>
      <c r="H24" s="2">
        <f t="shared" si="1"/>
        <v>17006106.649999999</v>
      </c>
      <c r="I24" s="10"/>
    </row>
    <row r="25" spans="1:9" ht="78.75" x14ac:dyDescent="0.3">
      <c r="A25" s="49">
        <v>46062</v>
      </c>
      <c r="B25" s="9"/>
      <c r="C25" s="46" t="s">
        <v>95</v>
      </c>
      <c r="D25" s="34" t="s">
        <v>83</v>
      </c>
      <c r="E25" s="52" t="s">
        <v>110</v>
      </c>
      <c r="F25" s="11"/>
      <c r="G25" s="2">
        <v>57499.199999999997</v>
      </c>
      <c r="H25" s="2">
        <f t="shared" si="1"/>
        <v>16948607.449999999</v>
      </c>
      <c r="I25" s="10"/>
    </row>
    <row r="26" spans="1:9" ht="47.25" x14ac:dyDescent="0.3">
      <c r="A26" s="49">
        <v>46062</v>
      </c>
      <c r="B26" s="9"/>
      <c r="C26" s="46">
        <v>41792251917</v>
      </c>
      <c r="D26" s="34" t="s">
        <v>84</v>
      </c>
      <c r="E26" s="52" t="s">
        <v>111</v>
      </c>
      <c r="F26" s="11"/>
      <c r="G26" s="2">
        <v>33225.660000000003</v>
      </c>
      <c r="H26" s="2">
        <f t="shared" si="1"/>
        <v>16915381.789999999</v>
      </c>
      <c r="I26" s="10"/>
    </row>
    <row r="27" spans="1:9" ht="47.25" x14ac:dyDescent="0.3">
      <c r="A27" s="49">
        <v>46062</v>
      </c>
      <c r="B27" s="9"/>
      <c r="C27" s="46">
        <v>41792268759</v>
      </c>
      <c r="D27" s="31" t="s">
        <v>85</v>
      </c>
      <c r="E27" s="52" t="s">
        <v>112</v>
      </c>
      <c r="F27" s="11"/>
      <c r="G27" s="2">
        <v>30000</v>
      </c>
      <c r="H27" s="2">
        <f t="shared" si="1"/>
        <v>16885381.789999999</v>
      </c>
      <c r="I27" s="10"/>
    </row>
    <row r="28" spans="1:9" ht="126" x14ac:dyDescent="0.3">
      <c r="A28" s="49">
        <v>46062</v>
      </c>
      <c r="B28" s="9"/>
      <c r="C28" s="47">
        <v>41792286020</v>
      </c>
      <c r="D28" s="34" t="s">
        <v>86</v>
      </c>
      <c r="E28" s="52" t="s">
        <v>113</v>
      </c>
      <c r="F28" s="11"/>
      <c r="G28" s="2">
        <v>2707975</v>
      </c>
      <c r="H28" s="2">
        <f t="shared" si="1"/>
        <v>14177406.789999999</v>
      </c>
      <c r="I28" s="10"/>
    </row>
    <row r="29" spans="1:9" ht="63" x14ac:dyDescent="0.3">
      <c r="A29" s="49">
        <v>46062</v>
      </c>
      <c r="B29" s="9"/>
      <c r="C29" s="47">
        <v>41792298090</v>
      </c>
      <c r="D29" s="34" t="s">
        <v>87</v>
      </c>
      <c r="E29" s="52" t="s">
        <v>114</v>
      </c>
      <c r="F29" s="11"/>
      <c r="G29" s="2">
        <v>3051</v>
      </c>
      <c r="H29" s="2">
        <f t="shared" si="1"/>
        <v>14174355.789999999</v>
      </c>
      <c r="I29" s="32"/>
    </row>
    <row r="30" spans="1:9" ht="31.5" x14ac:dyDescent="0.3">
      <c r="A30" s="49">
        <v>46063</v>
      </c>
      <c r="B30" s="9"/>
      <c r="C30" s="47">
        <v>41800125181</v>
      </c>
      <c r="D30" s="34" t="s">
        <v>116</v>
      </c>
      <c r="E30" s="52" t="s">
        <v>117</v>
      </c>
      <c r="F30" s="11">
        <v>7260146.3600000003</v>
      </c>
      <c r="G30" s="2"/>
      <c r="H30" s="2">
        <f>H29+F30</f>
        <v>21434502.149999999</v>
      </c>
      <c r="I30" s="32"/>
    </row>
    <row r="31" spans="1:9" ht="18.75" x14ac:dyDescent="0.3">
      <c r="A31" s="49">
        <v>46063</v>
      </c>
      <c r="B31" s="9"/>
      <c r="C31" s="47">
        <v>4524000000002</v>
      </c>
      <c r="D31" s="34" t="s">
        <v>118</v>
      </c>
      <c r="E31" s="52" t="s">
        <v>119</v>
      </c>
      <c r="F31" s="11">
        <v>8368244.3700000001</v>
      </c>
      <c r="G31" s="2"/>
      <c r="H31" s="2">
        <f>H30+F31</f>
        <v>29802746.52</v>
      </c>
      <c r="I31" s="32"/>
    </row>
    <row r="32" spans="1:9" ht="18.75" x14ac:dyDescent="0.3">
      <c r="A32" s="49">
        <v>46072</v>
      </c>
      <c r="B32" s="9"/>
      <c r="C32" s="47" t="s">
        <v>120</v>
      </c>
      <c r="D32" s="12" t="s">
        <v>1</v>
      </c>
      <c r="E32" s="12" t="s">
        <v>1</v>
      </c>
      <c r="F32" s="11">
        <v>445122.8</v>
      </c>
      <c r="G32" s="2"/>
      <c r="H32" s="2">
        <f>F32+H31</f>
        <v>30247869.32</v>
      </c>
      <c r="I32" s="32"/>
    </row>
    <row r="33" spans="1:9" ht="47.25" x14ac:dyDescent="0.3">
      <c r="A33" s="49">
        <v>46078</v>
      </c>
      <c r="B33" s="9"/>
      <c r="C33" s="47" t="s">
        <v>96</v>
      </c>
      <c r="D33" s="34" t="s">
        <v>33</v>
      </c>
      <c r="E33" s="52" t="s">
        <v>115</v>
      </c>
      <c r="F33" s="11"/>
      <c r="G33" s="2">
        <v>1136766.8700000001</v>
      </c>
      <c r="H33" s="2">
        <f>H32-G33</f>
        <v>29111102.449999999</v>
      </c>
      <c r="I33" s="10"/>
    </row>
    <row r="34" spans="1:9" ht="18.75" x14ac:dyDescent="0.3">
      <c r="A34" s="44"/>
      <c r="B34" s="9"/>
      <c r="C34" s="37" t="s">
        <v>124</v>
      </c>
      <c r="D34" s="34" t="s">
        <v>125</v>
      </c>
      <c r="E34" s="30" t="s">
        <v>125</v>
      </c>
      <c r="F34" s="11"/>
      <c r="G34" s="2">
        <v>9807.51</v>
      </c>
      <c r="H34" s="2">
        <f>H33-G34</f>
        <v>29101294.939999998</v>
      </c>
      <c r="I34" s="10"/>
    </row>
    <row r="35" spans="1:9" ht="18.75" x14ac:dyDescent="0.3">
      <c r="A35" s="44"/>
      <c r="B35" s="9"/>
      <c r="C35" s="8"/>
      <c r="D35" s="7"/>
      <c r="E35" s="7"/>
      <c r="F35" s="6">
        <f>SUM(F8:F34)</f>
        <v>35377110.689999998</v>
      </c>
      <c r="G35" s="6">
        <f>SUM(G9:G34)</f>
        <v>6275815.75</v>
      </c>
      <c r="H35" s="2">
        <f>H34</f>
        <v>29101294.939999998</v>
      </c>
    </row>
    <row r="36" spans="1:9" x14ac:dyDescent="0.25">
      <c r="A36" s="5"/>
      <c r="B36" s="68" t="s">
        <v>0</v>
      </c>
      <c r="C36" s="68"/>
      <c r="D36" s="5"/>
      <c r="E36" s="5"/>
      <c r="F36" s="69"/>
      <c r="G36" s="69"/>
      <c r="H36" s="4" t="s">
        <v>70</v>
      </c>
    </row>
    <row r="38" spans="1:9" x14ac:dyDescent="0.25">
      <c r="G38" s="1"/>
      <c r="H38" s="1"/>
    </row>
    <row r="39" spans="1:9" x14ac:dyDescent="0.25">
      <c r="F39" s="3"/>
      <c r="G39" s="1"/>
      <c r="H39" s="1"/>
    </row>
    <row r="40" spans="1:9" x14ac:dyDescent="0.25">
      <c r="F40" s="1"/>
      <c r="G40" s="3"/>
      <c r="H40" s="1"/>
    </row>
    <row r="41" spans="1:9" x14ac:dyDescent="0.25">
      <c r="G41" s="1"/>
      <c r="H41" s="1"/>
    </row>
    <row r="43" spans="1:9" x14ac:dyDescent="0.25">
      <c r="G43" s="3"/>
    </row>
    <row r="44" spans="1:9" x14ac:dyDescent="0.25">
      <c r="G44" s="3"/>
    </row>
    <row r="45" spans="1:9" x14ac:dyDescent="0.25">
      <c r="I45" s="3"/>
    </row>
    <row r="48" spans="1:9" x14ac:dyDescent="0.25">
      <c r="H48" s="3"/>
    </row>
    <row r="49" spans="7:7" x14ac:dyDescent="0.25">
      <c r="G49" s="3"/>
    </row>
  </sheetData>
  <mergeCells count="7">
    <mergeCell ref="B36:C36"/>
    <mergeCell ref="F36:G36"/>
    <mergeCell ref="A1:H1"/>
    <mergeCell ref="A2:H2"/>
    <mergeCell ref="A3:H3"/>
    <mergeCell ref="A4:H4"/>
    <mergeCell ref="B7:G7"/>
  </mergeCells>
  <pageMargins left="0.23622047244094491" right="0.23622047244094491" top="0.15748031496062992" bottom="0.15748031496062992" header="0.15748031496062992" footer="0.15748031496062992"/>
  <pageSetup paperSize="5" scale="85" fitToHeight="0" orientation="landscape"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4"/>
  <sheetViews>
    <sheetView tabSelected="1" topLeftCell="C1" workbookViewId="0">
      <selection activeCell="E71" sqref="E71"/>
    </sheetView>
  </sheetViews>
  <sheetFormatPr baseColWidth="10" defaultRowHeight="15" x14ac:dyDescent="0.25"/>
  <cols>
    <col min="1" max="1" width="9.42578125" style="45" customWidth="1"/>
    <col min="2" max="2" width="0" hidden="1" customWidth="1"/>
    <col min="3" max="3" width="29.42578125" customWidth="1"/>
    <col min="4" max="4" width="53.42578125" customWidth="1"/>
    <col min="5" max="5" width="55.140625" customWidth="1"/>
    <col min="6" max="6" width="24" customWidth="1"/>
    <col min="7" max="7" width="17.85546875" bestFit="1" customWidth="1"/>
    <col min="8" max="8" width="16.5703125" bestFit="1" customWidth="1"/>
    <col min="9" max="9" width="13.140625" bestFit="1" customWidth="1"/>
  </cols>
  <sheetData>
    <row r="1" spans="1:10" ht="18.75" x14ac:dyDescent="0.25">
      <c r="A1" s="70" t="s">
        <v>17</v>
      </c>
      <c r="B1" s="70"/>
      <c r="C1" s="70"/>
      <c r="D1" s="70"/>
      <c r="E1" s="70"/>
      <c r="F1" s="70"/>
      <c r="G1" s="70"/>
      <c r="H1" s="70"/>
    </row>
    <row r="2" spans="1:10" ht="18.75" x14ac:dyDescent="0.25">
      <c r="A2" s="70" t="s">
        <v>16</v>
      </c>
      <c r="B2" s="70"/>
      <c r="C2" s="70"/>
      <c r="D2" s="70"/>
      <c r="E2" s="70"/>
      <c r="F2" s="70"/>
      <c r="G2" s="70"/>
      <c r="H2" s="70"/>
    </row>
    <row r="3" spans="1:10" ht="18.75" x14ac:dyDescent="0.25">
      <c r="A3" s="70" t="s">
        <v>15</v>
      </c>
      <c r="B3" s="70"/>
      <c r="C3" s="70"/>
      <c r="D3" s="70"/>
      <c r="E3" s="70"/>
      <c r="F3" s="70"/>
      <c r="G3" s="70"/>
      <c r="H3" s="70"/>
    </row>
    <row r="4" spans="1:10" ht="18.75" x14ac:dyDescent="0.25">
      <c r="A4" s="70" t="s">
        <v>14</v>
      </c>
      <c r="B4" s="70"/>
      <c r="C4" s="70"/>
      <c r="D4" s="70"/>
      <c r="E4" s="70"/>
      <c r="F4" s="70"/>
      <c r="G4" s="70"/>
      <c r="H4" s="70"/>
    </row>
    <row r="5" spans="1:10" ht="19.5" thickBot="1" x14ac:dyDescent="0.35">
      <c r="A5" s="39" t="s">
        <v>13</v>
      </c>
      <c r="B5" s="27"/>
      <c r="C5" s="27"/>
      <c r="D5" s="26"/>
      <c r="E5" s="27"/>
      <c r="F5" s="27"/>
      <c r="G5" s="26"/>
      <c r="H5" s="25">
        <v>46111</v>
      </c>
    </row>
    <row r="6" spans="1:10" ht="15.75" x14ac:dyDescent="0.25">
      <c r="A6" s="40" t="s">
        <v>12</v>
      </c>
      <c r="B6" s="24" t="s">
        <v>11</v>
      </c>
      <c r="C6" s="23" t="s">
        <v>10</v>
      </c>
      <c r="D6" s="22" t="s">
        <v>9</v>
      </c>
      <c r="E6" s="22" t="s">
        <v>8</v>
      </c>
      <c r="F6" s="21" t="s">
        <v>7</v>
      </c>
      <c r="G6" s="20" t="s">
        <v>6</v>
      </c>
      <c r="H6" s="19" t="s">
        <v>5</v>
      </c>
    </row>
    <row r="7" spans="1:10" ht="18.75" x14ac:dyDescent="0.3">
      <c r="A7" s="48">
        <v>46085</v>
      </c>
      <c r="B7" s="71" t="s">
        <v>4</v>
      </c>
      <c r="C7" s="72"/>
      <c r="D7" s="72"/>
      <c r="E7" s="72"/>
      <c r="F7" s="72"/>
      <c r="G7" s="73"/>
      <c r="H7" s="18"/>
    </row>
    <row r="8" spans="1:10" ht="18.75" x14ac:dyDescent="0.3">
      <c r="A8" s="48">
        <v>46085</v>
      </c>
      <c r="B8" s="14"/>
      <c r="C8" s="53">
        <v>41961301388</v>
      </c>
      <c r="D8" s="12" t="s">
        <v>27</v>
      </c>
      <c r="E8" s="12" t="s">
        <v>27</v>
      </c>
      <c r="F8" s="2">
        <v>29101294.939999998</v>
      </c>
      <c r="G8" s="32"/>
      <c r="H8" s="2">
        <f>F8</f>
        <v>29101294.939999998</v>
      </c>
    </row>
    <row r="9" spans="1:10" ht="63" x14ac:dyDescent="0.3">
      <c r="A9" s="48">
        <v>46085</v>
      </c>
      <c r="B9" s="14"/>
      <c r="C9" s="53">
        <v>41961352184</v>
      </c>
      <c r="D9" s="63" t="s">
        <v>42</v>
      </c>
      <c r="E9" s="66" t="s">
        <v>191</v>
      </c>
      <c r="F9" s="2"/>
      <c r="G9" s="2">
        <v>78559.349999999991</v>
      </c>
      <c r="H9" s="2">
        <f t="shared" ref="H9:H41" si="0">H8-G9</f>
        <v>29022735.589999996</v>
      </c>
    </row>
    <row r="10" spans="1:10" ht="51.75" x14ac:dyDescent="0.3">
      <c r="A10" s="48">
        <v>46085</v>
      </c>
      <c r="B10" s="14"/>
      <c r="C10" s="53">
        <v>41961376670</v>
      </c>
      <c r="D10" s="63" t="s">
        <v>126</v>
      </c>
      <c r="E10" s="66" t="s">
        <v>192</v>
      </c>
      <c r="F10" s="2"/>
      <c r="G10" s="2">
        <v>145600</v>
      </c>
      <c r="H10" s="2">
        <f t="shared" si="0"/>
        <v>28877135.589999996</v>
      </c>
    </row>
    <row r="11" spans="1:10" ht="63" x14ac:dyDescent="0.3">
      <c r="A11" s="48">
        <v>46085</v>
      </c>
      <c r="B11" s="14"/>
      <c r="C11" s="53">
        <v>41961389942</v>
      </c>
      <c r="D11" s="63" t="s">
        <v>127</v>
      </c>
      <c r="E11" s="66" t="s">
        <v>193</v>
      </c>
      <c r="F11" s="2"/>
      <c r="G11" s="2">
        <v>71280</v>
      </c>
      <c r="H11" s="2">
        <f t="shared" si="0"/>
        <v>28805855.589999996</v>
      </c>
    </row>
    <row r="12" spans="1:10" ht="63" x14ac:dyDescent="0.3">
      <c r="A12" s="48">
        <v>46085</v>
      </c>
      <c r="B12" s="9"/>
      <c r="C12" s="53">
        <v>41961409337</v>
      </c>
      <c r="D12" s="64" t="s">
        <v>128</v>
      </c>
      <c r="E12" s="66" t="s">
        <v>194</v>
      </c>
      <c r="F12" s="36"/>
      <c r="G12" s="2">
        <v>77220</v>
      </c>
      <c r="H12" s="2">
        <f t="shared" si="0"/>
        <v>28728635.589999996</v>
      </c>
      <c r="I12" s="10"/>
    </row>
    <row r="13" spans="1:10" ht="78.75" x14ac:dyDescent="0.3">
      <c r="A13" s="48">
        <v>46085</v>
      </c>
      <c r="B13" s="9"/>
      <c r="C13" s="53">
        <v>41961621974</v>
      </c>
      <c r="D13" s="64" t="s">
        <v>129</v>
      </c>
      <c r="E13" s="66" t="s">
        <v>195</v>
      </c>
      <c r="F13" s="36"/>
      <c r="G13" s="2">
        <v>22869</v>
      </c>
      <c r="H13" s="2">
        <f t="shared" si="0"/>
        <v>28705766.589999996</v>
      </c>
      <c r="I13" s="10"/>
    </row>
    <row r="14" spans="1:10" ht="94.5" x14ac:dyDescent="0.3">
      <c r="A14" s="48">
        <v>46085</v>
      </c>
      <c r="B14" s="9"/>
      <c r="C14" s="53" t="s">
        <v>176</v>
      </c>
      <c r="D14" s="64" t="s">
        <v>130</v>
      </c>
      <c r="E14" s="66" t="s">
        <v>196</v>
      </c>
      <c r="F14" s="53"/>
      <c r="G14" s="2">
        <v>13637.11</v>
      </c>
      <c r="H14" s="2">
        <f t="shared" si="0"/>
        <v>28692129.479999997</v>
      </c>
      <c r="I14" s="10"/>
    </row>
    <row r="15" spans="1:10" ht="60.75" x14ac:dyDescent="0.3">
      <c r="A15" s="48">
        <v>46085</v>
      </c>
      <c r="B15" s="9"/>
      <c r="C15" s="57">
        <v>419616424414</v>
      </c>
      <c r="D15" s="64" t="s">
        <v>131</v>
      </c>
      <c r="E15" s="66" t="s">
        <v>197</v>
      </c>
      <c r="F15" s="36"/>
      <c r="G15" s="2">
        <v>17167.830000000002</v>
      </c>
      <c r="H15" s="2">
        <f t="shared" si="0"/>
        <v>28674961.649999999</v>
      </c>
      <c r="I15" s="10"/>
    </row>
    <row r="16" spans="1:10" ht="75.75" x14ac:dyDescent="0.3">
      <c r="A16" s="48">
        <v>46085</v>
      </c>
      <c r="B16" s="9"/>
      <c r="C16" s="53">
        <v>41961679209</v>
      </c>
      <c r="D16" s="64" t="s">
        <v>132</v>
      </c>
      <c r="E16" s="66" t="s">
        <v>198</v>
      </c>
      <c r="F16" s="36"/>
      <c r="G16" s="2">
        <v>253200.97</v>
      </c>
      <c r="H16" s="2">
        <f t="shared" si="0"/>
        <v>28421760.68</v>
      </c>
      <c r="I16" s="10"/>
      <c r="J16" s="32"/>
    </row>
    <row r="17" spans="1:9" ht="84.75" x14ac:dyDescent="0.3">
      <c r="A17" s="49">
        <v>46085</v>
      </c>
      <c r="B17" s="9"/>
      <c r="C17" s="53">
        <v>4196169786</v>
      </c>
      <c r="D17" s="64" t="s">
        <v>133</v>
      </c>
      <c r="E17" s="66" t="s">
        <v>199</v>
      </c>
      <c r="F17" s="36"/>
      <c r="G17" s="2">
        <v>208442.3</v>
      </c>
      <c r="H17" s="2">
        <f t="shared" si="0"/>
        <v>28213318.379999999</v>
      </c>
      <c r="I17" s="10"/>
    </row>
    <row r="18" spans="1:9" ht="126" x14ac:dyDescent="0.3">
      <c r="A18" s="49">
        <v>46085</v>
      </c>
      <c r="B18" s="9"/>
      <c r="C18" s="57">
        <v>41961749600</v>
      </c>
      <c r="D18" s="64" t="s">
        <v>134</v>
      </c>
      <c r="E18" s="66" t="s">
        <v>200</v>
      </c>
      <c r="F18" s="36"/>
      <c r="G18" s="2">
        <v>423471.35999999999</v>
      </c>
      <c r="H18" s="2">
        <f t="shared" si="0"/>
        <v>27789847.02</v>
      </c>
      <c r="I18" s="10"/>
    </row>
    <row r="19" spans="1:9" ht="31.5" x14ac:dyDescent="0.3">
      <c r="A19" s="49">
        <v>46085</v>
      </c>
      <c r="B19" s="9"/>
      <c r="C19" s="53">
        <v>41961776321</v>
      </c>
      <c r="D19" s="64" t="s">
        <v>20</v>
      </c>
      <c r="E19" s="66" t="s">
        <v>201</v>
      </c>
      <c r="F19" s="36"/>
      <c r="G19" s="2">
        <v>288225.34000000003</v>
      </c>
      <c r="H19" s="2">
        <f t="shared" si="0"/>
        <v>27501621.68</v>
      </c>
      <c r="I19" s="10"/>
    </row>
    <row r="20" spans="1:9" ht="18.75" x14ac:dyDescent="0.3">
      <c r="A20" s="49">
        <v>46085</v>
      </c>
      <c r="B20" s="9"/>
      <c r="C20" s="53">
        <v>41961795241</v>
      </c>
      <c r="D20" s="54" t="s">
        <v>135</v>
      </c>
      <c r="E20" s="67" t="s">
        <v>202</v>
      </c>
      <c r="F20" s="36"/>
      <c r="G20" s="2">
        <v>34139.589999999997</v>
      </c>
      <c r="H20" s="2">
        <f t="shared" si="0"/>
        <v>27467482.09</v>
      </c>
      <c r="I20" s="10"/>
    </row>
    <row r="21" spans="1:9" ht="18.75" x14ac:dyDescent="0.3">
      <c r="A21" s="49">
        <v>46086</v>
      </c>
      <c r="B21" s="9"/>
      <c r="C21" s="53">
        <v>41968337214</v>
      </c>
      <c r="D21" s="54" t="s">
        <v>135</v>
      </c>
      <c r="E21" s="67" t="s">
        <v>203</v>
      </c>
      <c r="F21" s="36"/>
      <c r="G21" s="2">
        <v>53502.99</v>
      </c>
      <c r="H21" s="2">
        <f t="shared" si="0"/>
        <v>27413979.100000001</v>
      </c>
      <c r="I21" s="10"/>
    </row>
    <row r="22" spans="1:9" ht="48" x14ac:dyDescent="0.3">
      <c r="A22" s="49">
        <v>46087</v>
      </c>
      <c r="B22" s="9"/>
      <c r="C22" s="53">
        <v>41977213544</v>
      </c>
      <c r="D22" s="64" t="s">
        <v>136</v>
      </c>
      <c r="E22" s="53" t="s">
        <v>204</v>
      </c>
      <c r="F22" s="36"/>
      <c r="G22" s="2">
        <v>773900</v>
      </c>
      <c r="H22" s="2">
        <f t="shared" si="0"/>
        <v>26640079.100000001</v>
      </c>
      <c r="I22" s="10"/>
    </row>
    <row r="23" spans="1:9" ht="60.75" x14ac:dyDescent="0.3">
      <c r="A23" s="49">
        <v>46091</v>
      </c>
      <c r="B23" s="9"/>
      <c r="C23" s="53">
        <v>41977232067</v>
      </c>
      <c r="D23" s="65" t="s">
        <v>137</v>
      </c>
      <c r="E23" s="53" t="s">
        <v>205</v>
      </c>
      <c r="F23" s="36"/>
      <c r="G23" s="2">
        <v>24916.25</v>
      </c>
      <c r="H23" s="2">
        <f t="shared" si="0"/>
        <v>26615162.850000001</v>
      </c>
      <c r="I23" s="10"/>
    </row>
    <row r="24" spans="1:9" ht="60.75" x14ac:dyDescent="0.3">
      <c r="A24" s="49">
        <v>46091</v>
      </c>
      <c r="B24" s="9"/>
      <c r="C24" s="53">
        <v>41998994229</v>
      </c>
      <c r="D24" s="64" t="s">
        <v>138</v>
      </c>
      <c r="E24" s="53" t="s">
        <v>206</v>
      </c>
      <c r="F24" s="36"/>
      <c r="G24" s="2">
        <v>108000</v>
      </c>
      <c r="H24" s="2">
        <f t="shared" si="0"/>
        <v>26507162.850000001</v>
      </c>
      <c r="I24" s="10"/>
    </row>
    <row r="25" spans="1:9" ht="63.75" x14ac:dyDescent="0.3">
      <c r="A25" s="49">
        <v>46091</v>
      </c>
      <c r="B25" s="9"/>
      <c r="C25" s="53" t="s">
        <v>177</v>
      </c>
      <c r="D25" s="64" t="s">
        <v>139</v>
      </c>
      <c r="E25" s="53" t="s">
        <v>207</v>
      </c>
      <c r="F25" s="36"/>
      <c r="G25" s="2">
        <v>432525.49999999994</v>
      </c>
      <c r="H25" s="2">
        <f t="shared" si="0"/>
        <v>26074637.350000001</v>
      </c>
      <c r="I25" s="10"/>
    </row>
    <row r="26" spans="1:9" ht="60.75" x14ac:dyDescent="0.3">
      <c r="A26" s="49">
        <v>46091</v>
      </c>
      <c r="B26" s="9"/>
      <c r="C26" s="53" t="s">
        <v>178</v>
      </c>
      <c r="D26" s="64" t="s">
        <v>140</v>
      </c>
      <c r="E26" s="53" t="s">
        <v>208</v>
      </c>
      <c r="F26" s="36"/>
      <c r="G26" s="2">
        <v>9152.56</v>
      </c>
      <c r="H26" s="2">
        <f t="shared" si="0"/>
        <v>26065484.790000003</v>
      </c>
      <c r="I26" s="10"/>
    </row>
    <row r="27" spans="1:9" ht="60.75" x14ac:dyDescent="0.3">
      <c r="A27" s="49">
        <v>46091</v>
      </c>
      <c r="B27" s="9"/>
      <c r="C27" s="53" t="s">
        <v>179</v>
      </c>
      <c r="D27" s="64" t="s">
        <v>141</v>
      </c>
      <c r="E27" s="53" t="s">
        <v>209</v>
      </c>
      <c r="F27" s="36"/>
      <c r="G27" s="2">
        <v>92660</v>
      </c>
      <c r="H27" s="2">
        <f t="shared" si="0"/>
        <v>25972824.790000003</v>
      </c>
      <c r="I27" s="10"/>
    </row>
    <row r="28" spans="1:9" ht="60.75" x14ac:dyDescent="0.3">
      <c r="A28" s="49">
        <v>46091</v>
      </c>
      <c r="B28" s="9"/>
      <c r="C28" s="53" t="s">
        <v>180</v>
      </c>
      <c r="D28" s="64" t="s">
        <v>142</v>
      </c>
      <c r="E28" s="53" t="s">
        <v>210</v>
      </c>
      <c r="F28" s="36"/>
      <c r="G28" s="2">
        <v>123052.48</v>
      </c>
      <c r="H28" s="2">
        <f t="shared" si="0"/>
        <v>25849772.310000002</v>
      </c>
      <c r="I28" s="10"/>
    </row>
    <row r="29" spans="1:9" ht="95.25" x14ac:dyDescent="0.3">
      <c r="A29" s="49">
        <v>46091</v>
      </c>
      <c r="B29" s="9"/>
      <c r="C29" s="53" t="s">
        <v>181</v>
      </c>
      <c r="D29" s="55" t="s">
        <v>143</v>
      </c>
      <c r="E29" s="60" t="s">
        <v>211</v>
      </c>
      <c r="F29" s="36"/>
      <c r="G29" s="2">
        <v>10450</v>
      </c>
      <c r="H29" s="2">
        <f t="shared" si="0"/>
        <v>25839322.310000002</v>
      </c>
      <c r="I29" s="10"/>
    </row>
    <row r="30" spans="1:9" ht="63.75" x14ac:dyDescent="0.3">
      <c r="A30" s="49">
        <v>46091</v>
      </c>
      <c r="B30" s="9"/>
      <c r="C30" s="53">
        <v>41999151214</v>
      </c>
      <c r="D30" s="55" t="s">
        <v>144</v>
      </c>
      <c r="E30" s="60" t="s">
        <v>212</v>
      </c>
      <c r="F30" s="36"/>
      <c r="G30" s="2">
        <v>22881.38</v>
      </c>
      <c r="H30" s="2">
        <f t="shared" si="0"/>
        <v>25816440.930000003</v>
      </c>
      <c r="I30" s="10"/>
    </row>
    <row r="31" spans="1:9" ht="69" x14ac:dyDescent="0.3">
      <c r="A31" s="49">
        <v>46091</v>
      </c>
      <c r="B31" s="9"/>
      <c r="C31" s="53" t="s">
        <v>182</v>
      </c>
      <c r="D31" s="55" t="s">
        <v>145</v>
      </c>
      <c r="E31" s="60" t="s">
        <v>213</v>
      </c>
      <c r="F31" s="36"/>
      <c r="G31" s="2">
        <v>21355.9</v>
      </c>
      <c r="H31" s="2">
        <f t="shared" si="0"/>
        <v>25795085.030000005</v>
      </c>
      <c r="I31" s="10"/>
    </row>
    <row r="32" spans="1:9" ht="60.75" x14ac:dyDescent="0.3">
      <c r="A32" s="49">
        <v>46091</v>
      </c>
      <c r="B32" s="9"/>
      <c r="C32" s="53">
        <v>41999188899</v>
      </c>
      <c r="D32" s="55" t="s">
        <v>146</v>
      </c>
      <c r="E32" s="61" t="s">
        <v>214</v>
      </c>
      <c r="F32" s="36"/>
      <c r="G32" s="2">
        <v>15254.24</v>
      </c>
      <c r="H32" s="2">
        <f t="shared" si="0"/>
        <v>25779830.790000007</v>
      </c>
      <c r="I32" s="10"/>
    </row>
    <row r="33" spans="1:9" ht="45.75" x14ac:dyDescent="0.3">
      <c r="A33" s="49">
        <v>46091</v>
      </c>
      <c r="B33" s="9"/>
      <c r="C33" s="53">
        <v>41999214400</v>
      </c>
      <c r="D33" s="55" t="s">
        <v>147</v>
      </c>
      <c r="E33" s="61" t="s">
        <v>215</v>
      </c>
      <c r="F33" s="36"/>
      <c r="G33" s="2">
        <v>22881.360000000001</v>
      </c>
      <c r="H33" s="2">
        <f t="shared" si="0"/>
        <v>25756949.430000007</v>
      </c>
      <c r="I33" s="10"/>
    </row>
    <row r="34" spans="1:9" ht="60.75" x14ac:dyDescent="0.3">
      <c r="A34" s="49">
        <v>46091</v>
      </c>
      <c r="B34" s="9"/>
      <c r="C34" s="53">
        <v>41999237666</v>
      </c>
      <c r="D34" s="55" t="s">
        <v>148</v>
      </c>
      <c r="E34" s="61" t="s">
        <v>216</v>
      </c>
      <c r="F34" s="36"/>
      <c r="G34" s="2">
        <v>50040</v>
      </c>
      <c r="H34" s="2">
        <f t="shared" si="0"/>
        <v>25706909.430000007</v>
      </c>
      <c r="I34" s="10"/>
    </row>
    <row r="35" spans="1:9" ht="60.75" x14ac:dyDescent="0.3">
      <c r="A35" s="49">
        <v>46092</v>
      </c>
      <c r="B35" s="9"/>
      <c r="C35" s="53">
        <v>41999256382</v>
      </c>
      <c r="D35" s="55" t="s">
        <v>149</v>
      </c>
      <c r="E35" s="61" t="s">
        <v>217</v>
      </c>
      <c r="F35" s="36"/>
      <c r="G35" s="2">
        <v>18305.12</v>
      </c>
      <c r="H35" s="2">
        <f t="shared" si="0"/>
        <v>25688604.310000006</v>
      </c>
      <c r="I35" s="10"/>
    </row>
    <row r="36" spans="1:9" ht="75.75" x14ac:dyDescent="0.3">
      <c r="A36" s="49">
        <v>46092</v>
      </c>
      <c r="B36" s="9"/>
      <c r="C36" s="58" t="s">
        <v>250</v>
      </c>
      <c r="D36" s="55" t="s">
        <v>150</v>
      </c>
      <c r="E36" s="61" t="s">
        <v>218</v>
      </c>
      <c r="F36" s="36"/>
      <c r="G36" s="2">
        <v>82631.25</v>
      </c>
      <c r="H36" s="2">
        <f t="shared" si="0"/>
        <v>25605973.060000006</v>
      </c>
      <c r="I36" s="10"/>
    </row>
    <row r="37" spans="1:9" ht="30.75" x14ac:dyDescent="0.3">
      <c r="A37" s="49">
        <v>46092</v>
      </c>
      <c r="B37" s="9"/>
      <c r="C37" s="58">
        <v>15345</v>
      </c>
      <c r="D37" s="55" t="s">
        <v>151</v>
      </c>
      <c r="E37" s="61" t="s">
        <v>219</v>
      </c>
      <c r="F37" s="36"/>
      <c r="G37" s="2">
        <v>20000</v>
      </c>
      <c r="H37" s="2">
        <f t="shared" si="0"/>
        <v>25585973.060000006</v>
      </c>
      <c r="I37" s="10"/>
    </row>
    <row r="38" spans="1:9" ht="60.75" x14ac:dyDescent="0.3">
      <c r="A38" s="49">
        <v>46092</v>
      </c>
      <c r="B38" s="9"/>
      <c r="C38" s="58" t="s">
        <v>183</v>
      </c>
      <c r="D38" s="55" t="s">
        <v>152</v>
      </c>
      <c r="E38" s="61" t="s">
        <v>220</v>
      </c>
      <c r="F38" s="36"/>
      <c r="G38" s="2">
        <v>41580</v>
      </c>
      <c r="H38" s="2">
        <f t="shared" si="0"/>
        <v>25544393.060000006</v>
      </c>
      <c r="I38" s="10"/>
    </row>
    <row r="39" spans="1:9" ht="45.75" x14ac:dyDescent="0.3">
      <c r="A39" s="49">
        <v>46092</v>
      </c>
      <c r="B39" s="9"/>
      <c r="C39" s="58" t="s">
        <v>184</v>
      </c>
      <c r="D39" s="55" t="s">
        <v>153</v>
      </c>
      <c r="E39" s="61" t="s">
        <v>221</v>
      </c>
      <c r="F39" s="36" t="s">
        <v>70</v>
      </c>
      <c r="G39" s="2">
        <v>7844.95</v>
      </c>
      <c r="H39" s="2">
        <f t="shared" si="0"/>
        <v>25536548.110000007</v>
      </c>
      <c r="I39" s="10"/>
    </row>
    <row r="40" spans="1:9" ht="60.75" x14ac:dyDescent="0.3">
      <c r="A40" s="49">
        <v>46092</v>
      </c>
      <c r="B40" s="9"/>
      <c r="C40" s="58" t="s">
        <v>184</v>
      </c>
      <c r="D40" s="55" t="s">
        <v>154</v>
      </c>
      <c r="E40" s="61" t="s">
        <v>222</v>
      </c>
      <c r="F40" s="36"/>
      <c r="G40" s="2">
        <v>73180.800000000003</v>
      </c>
      <c r="H40" s="2">
        <f t="shared" si="0"/>
        <v>25463367.310000006</v>
      </c>
      <c r="I40" s="10"/>
    </row>
    <row r="41" spans="1:9" ht="60.75" x14ac:dyDescent="0.3">
      <c r="A41" s="56">
        <v>46092</v>
      </c>
      <c r="B41" s="9"/>
      <c r="C41" s="58">
        <v>15350</v>
      </c>
      <c r="D41" s="55" t="s">
        <v>155</v>
      </c>
      <c r="E41" s="61" t="s">
        <v>223</v>
      </c>
      <c r="F41" s="36"/>
      <c r="G41" s="2">
        <v>297000</v>
      </c>
      <c r="H41" s="2">
        <f t="shared" si="0"/>
        <v>25166367.310000006</v>
      </c>
      <c r="I41" s="10"/>
    </row>
    <row r="42" spans="1:9" ht="60.75" x14ac:dyDescent="0.3">
      <c r="A42" s="56">
        <v>46092</v>
      </c>
      <c r="B42" s="9"/>
      <c r="C42" s="58">
        <v>42005152814</v>
      </c>
      <c r="D42" s="55" t="s">
        <v>156</v>
      </c>
      <c r="E42" s="61" t="s">
        <v>224</v>
      </c>
      <c r="F42" s="36"/>
      <c r="G42" s="2">
        <v>1282561.3</v>
      </c>
      <c r="H42" s="2">
        <f t="shared" ref="H42" si="1">H41-G42</f>
        <v>23883806.010000005</v>
      </c>
      <c r="I42" s="10"/>
    </row>
    <row r="43" spans="1:9" ht="75.75" x14ac:dyDescent="0.3">
      <c r="A43" s="56">
        <v>46092</v>
      </c>
      <c r="B43" s="9"/>
      <c r="C43" s="58">
        <v>42005175554</v>
      </c>
      <c r="D43" s="55" t="s">
        <v>157</v>
      </c>
      <c r="E43" s="61" t="s">
        <v>225</v>
      </c>
      <c r="F43" s="36"/>
      <c r="G43" s="2">
        <v>214248</v>
      </c>
      <c r="H43" s="2">
        <f>H42-G43</f>
        <v>23669558.010000005</v>
      </c>
      <c r="I43" s="10"/>
    </row>
    <row r="44" spans="1:9" ht="78.75" x14ac:dyDescent="0.3">
      <c r="A44" s="56">
        <v>46092</v>
      </c>
      <c r="B44" s="9"/>
      <c r="C44" s="58" t="s">
        <v>185</v>
      </c>
      <c r="D44" s="55" t="s">
        <v>158</v>
      </c>
      <c r="E44" s="52" t="s">
        <v>226</v>
      </c>
      <c r="F44" s="36"/>
      <c r="G44" s="2">
        <v>115260</v>
      </c>
      <c r="H44" s="2">
        <f>H43-G44</f>
        <v>23554298.010000005</v>
      </c>
      <c r="I44" s="10"/>
    </row>
    <row r="45" spans="1:9" ht="92.25" x14ac:dyDescent="0.3">
      <c r="A45" s="56">
        <v>46094</v>
      </c>
      <c r="B45" s="9"/>
      <c r="C45" s="58" t="s">
        <v>186</v>
      </c>
      <c r="D45" s="55" t="s">
        <v>159</v>
      </c>
      <c r="E45" s="52" t="s">
        <v>227</v>
      </c>
      <c r="F45" s="36"/>
      <c r="G45" s="2">
        <v>61440</v>
      </c>
      <c r="H45" s="2">
        <f>H44-G45</f>
        <v>23492858.010000005</v>
      </c>
      <c r="I45" s="10"/>
    </row>
    <row r="46" spans="1:9" ht="94.5" x14ac:dyDescent="0.3">
      <c r="A46" s="56">
        <v>46094</v>
      </c>
      <c r="B46" s="9"/>
      <c r="C46" s="58" t="s">
        <v>187</v>
      </c>
      <c r="D46" s="55" t="s">
        <v>160</v>
      </c>
      <c r="E46" s="52" t="s">
        <v>228</v>
      </c>
      <c r="F46" s="36"/>
      <c r="G46" s="2">
        <v>73099.45</v>
      </c>
      <c r="H46" s="2">
        <f>H45-G46</f>
        <v>23419758.560000006</v>
      </c>
      <c r="I46" s="10"/>
    </row>
    <row r="47" spans="1:9" ht="63" x14ac:dyDescent="0.3">
      <c r="A47" s="56">
        <v>46094</v>
      </c>
      <c r="B47" s="9"/>
      <c r="C47" s="58" t="s">
        <v>188</v>
      </c>
      <c r="D47" s="55" t="s">
        <v>161</v>
      </c>
      <c r="E47" s="52" t="s">
        <v>229</v>
      </c>
      <c r="F47" s="36"/>
      <c r="G47" s="2">
        <v>226000</v>
      </c>
      <c r="H47" s="2">
        <f>H46-G47</f>
        <v>23193758.560000006</v>
      </c>
      <c r="I47" s="10"/>
    </row>
    <row r="48" spans="1:9" ht="18.75" x14ac:dyDescent="0.3">
      <c r="A48" s="56">
        <v>46097</v>
      </c>
      <c r="B48" s="9"/>
      <c r="C48" s="58" t="s">
        <v>245</v>
      </c>
      <c r="D48" s="12" t="s">
        <v>1</v>
      </c>
      <c r="E48" s="12" t="s">
        <v>1</v>
      </c>
      <c r="F48" s="36">
        <v>650275.6</v>
      </c>
      <c r="G48" s="2"/>
      <c r="H48" s="36">
        <f>H47+F48</f>
        <v>23844034.160000008</v>
      </c>
      <c r="I48" s="10"/>
    </row>
    <row r="49" spans="1:9" ht="63" x14ac:dyDescent="0.3">
      <c r="A49" s="56">
        <v>46099</v>
      </c>
      <c r="B49" s="9"/>
      <c r="C49" s="58">
        <v>42045314203</v>
      </c>
      <c r="D49" s="55" t="s">
        <v>162</v>
      </c>
      <c r="E49" s="52" t="s">
        <v>230</v>
      </c>
      <c r="F49" s="36"/>
      <c r="G49" s="2">
        <v>274500</v>
      </c>
      <c r="H49" s="2">
        <f>H48-G49</f>
        <v>23569534.160000008</v>
      </c>
      <c r="I49" s="10"/>
    </row>
    <row r="50" spans="1:9" ht="69" x14ac:dyDescent="0.3">
      <c r="A50" s="56">
        <v>46100</v>
      </c>
      <c r="B50" s="9"/>
      <c r="C50" s="58" t="s">
        <v>189</v>
      </c>
      <c r="D50" s="55" t="s">
        <v>163</v>
      </c>
      <c r="E50" s="52" t="s">
        <v>231</v>
      </c>
      <c r="F50" s="36"/>
      <c r="G50" s="2">
        <v>840029.51</v>
      </c>
      <c r="H50" s="2">
        <f>H49-G50</f>
        <v>22729504.650000006</v>
      </c>
      <c r="I50" s="10"/>
    </row>
    <row r="51" spans="1:9" ht="18.75" x14ac:dyDescent="0.3">
      <c r="A51" s="56">
        <v>46104</v>
      </c>
      <c r="B51" s="9"/>
      <c r="C51" s="58" t="s">
        <v>246</v>
      </c>
      <c r="D51" s="34" t="s">
        <v>118</v>
      </c>
      <c r="E51" s="52" t="s">
        <v>119</v>
      </c>
      <c r="F51" s="11">
        <v>8368244.3700000001</v>
      </c>
      <c r="G51" s="2"/>
      <c r="H51" s="2">
        <f>F51+H50</f>
        <v>31097749.020000007</v>
      </c>
      <c r="I51" s="10"/>
    </row>
    <row r="52" spans="1:9" ht="86.25" x14ac:dyDescent="0.3">
      <c r="A52" s="56">
        <v>46105</v>
      </c>
      <c r="B52" s="9"/>
      <c r="C52" s="58" t="s">
        <v>190</v>
      </c>
      <c r="D52" s="55" t="s">
        <v>164</v>
      </c>
      <c r="E52" s="52" t="s">
        <v>232</v>
      </c>
      <c r="F52" s="36"/>
      <c r="G52" s="2">
        <v>1197492.75</v>
      </c>
      <c r="H52" s="2">
        <f t="shared" ref="H52:H69" si="2">H51-G52</f>
        <v>29900256.270000007</v>
      </c>
      <c r="I52" s="10"/>
    </row>
    <row r="53" spans="1:9" ht="94.5" x14ac:dyDescent="0.3">
      <c r="A53" s="56">
        <v>46105</v>
      </c>
      <c r="B53" s="9"/>
      <c r="C53" s="59">
        <v>452400000128</v>
      </c>
      <c r="D53" s="55" t="s">
        <v>165</v>
      </c>
      <c r="E53" s="52" t="s">
        <v>233</v>
      </c>
      <c r="F53" s="36"/>
      <c r="G53" s="2">
        <v>734500</v>
      </c>
      <c r="H53" s="2">
        <f t="shared" si="2"/>
        <v>29165756.270000007</v>
      </c>
      <c r="I53" s="10"/>
    </row>
    <row r="54" spans="1:9" ht="47.25" x14ac:dyDescent="0.3">
      <c r="A54" s="56">
        <v>46105</v>
      </c>
      <c r="B54" s="9"/>
      <c r="C54" s="58">
        <v>42082845481</v>
      </c>
      <c r="D54" s="55" t="s">
        <v>33</v>
      </c>
      <c r="E54" s="52" t="s">
        <v>234</v>
      </c>
      <c r="F54" s="36"/>
      <c r="G54" s="2">
        <v>1136766.8700000001</v>
      </c>
      <c r="H54" s="2">
        <f t="shared" si="2"/>
        <v>28028989.400000006</v>
      </c>
      <c r="I54" s="10"/>
    </row>
    <row r="55" spans="1:9" ht="31.5" x14ac:dyDescent="0.3">
      <c r="A55" s="56">
        <v>46105</v>
      </c>
      <c r="B55" s="9"/>
      <c r="C55" s="58">
        <v>42082869068</v>
      </c>
      <c r="D55" s="55" t="s">
        <v>166</v>
      </c>
      <c r="E55" s="52" t="s">
        <v>235</v>
      </c>
      <c r="F55" s="36"/>
      <c r="G55" s="2">
        <v>237437.22</v>
      </c>
      <c r="H55" s="2">
        <f t="shared" si="2"/>
        <v>27791552.180000007</v>
      </c>
      <c r="I55" s="10"/>
    </row>
    <row r="56" spans="1:9" ht="31.5" x14ac:dyDescent="0.3">
      <c r="A56" s="56">
        <v>46105</v>
      </c>
      <c r="B56" s="9"/>
      <c r="C56" s="58">
        <v>42082886790</v>
      </c>
      <c r="D56" s="55" t="s">
        <v>166</v>
      </c>
      <c r="E56" s="52" t="s">
        <v>235</v>
      </c>
      <c r="F56" s="36"/>
      <c r="G56" s="2">
        <v>559216.80000000005</v>
      </c>
      <c r="H56" s="2">
        <f t="shared" si="2"/>
        <v>27232335.380000006</v>
      </c>
      <c r="I56" s="10"/>
    </row>
    <row r="57" spans="1:9" ht="78.75" x14ac:dyDescent="0.3">
      <c r="A57" s="56">
        <v>46105</v>
      </c>
      <c r="B57" s="9"/>
      <c r="C57" s="58">
        <v>42082912841</v>
      </c>
      <c r="D57" s="55" t="s">
        <v>167</v>
      </c>
      <c r="E57" s="52" t="s">
        <v>236</v>
      </c>
      <c r="F57" s="36"/>
      <c r="G57" s="2">
        <v>403750</v>
      </c>
      <c r="H57" s="2">
        <f t="shared" si="2"/>
        <v>26828585.380000006</v>
      </c>
      <c r="I57" s="10"/>
    </row>
    <row r="58" spans="1:9" ht="157.5" x14ac:dyDescent="0.3">
      <c r="A58" s="56">
        <v>46105</v>
      </c>
      <c r="B58" s="9"/>
      <c r="C58" s="58">
        <v>42082954635</v>
      </c>
      <c r="D58" s="55" t="s">
        <v>168</v>
      </c>
      <c r="E58" s="62" t="s">
        <v>237</v>
      </c>
      <c r="F58" s="36"/>
      <c r="G58" s="2">
        <v>583100</v>
      </c>
      <c r="H58" s="2">
        <f t="shared" si="2"/>
        <v>26245485.380000006</v>
      </c>
      <c r="I58" s="10"/>
    </row>
    <row r="59" spans="1:9" ht="60.75" x14ac:dyDescent="0.3">
      <c r="A59" s="56">
        <v>46105</v>
      </c>
      <c r="B59" s="9"/>
      <c r="C59" s="58">
        <v>42082972394</v>
      </c>
      <c r="D59" s="55" t="s">
        <v>169</v>
      </c>
      <c r="E59" s="62" t="s">
        <v>238</v>
      </c>
      <c r="F59" s="36"/>
      <c r="G59" s="2">
        <v>1222286.2</v>
      </c>
      <c r="H59" s="2">
        <f t="shared" si="2"/>
        <v>25023199.180000007</v>
      </c>
      <c r="I59" s="10"/>
    </row>
    <row r="60" spans="1:9" ht="63" x14ac:dyDescent="0.3">
      <c r="A60" s="56">
        <v>46106</v>
      </c>
      <c r="B60" s="9"/>
      <c r="C60" s="58">
        <v>40282985430</v>
      </c>
      <c r="D60" s="55" t="s">
        <v>170</v>
      </c>
      <c r="E60" s="62" t="s">
        <v>239</v>
      </c>
      <c r="F60" s="36"/>
      <c r="G60" s="2">
        <v>34322.03</v>
      </c>
      <c r="H60" s="2">
        <f t="shared" si="2"/>
        <v>24988877.150000006</v>
      </c>
      <c r="I60" s="10"/>
    </row>
    <row r="61" spans="1:9" ht="63" x14ac:dyDescent="0.3">
      <c r="A61" s="56">
        <v>46106</v>
      </c>
      <c r="B61" s="9"/>
      <c r="C61" s="58">
        <v>42089412800</v>
      </c>
      <c r="D61" s="55" t="s">
        <v>171</v>
      </c>
      <c r="E61" s="62" t="s">
        <v>240</v>
      </c>
      <c r="F61" s="36"/>
      <c r="G61" s="2">
        <v>15254.24</v>
      </c>
      <c r="H61" s="2">
        <f t="shared" si="2"/>
        <v>24973622.910000008</v>
      </c>
      <c r="I61" s="10"/>
    </row>
    <row r="62" spans="1:9" ht="63" x14ac:dyDescent="0.3">
      <c r="A62" s="56">
        <v>46106</v>
      </c>
      <c r="B62" s="9"/>
      <c r="C62" s="58">
        <v>42089376212</v>
      </c>
      <c r="D62" s="55" t="s">
        <v>172</v>
      </c>
      <c r="E62" s="62" t="s">
        <v>241</v>
      </c>
      <c r="F62" s="36"/>
      <c r="G62" s="2">
        <v>89100</v>
      </c>
      <c r="H62" s="2">
        <f t="shared" si="2"/>
        <v>24884522.910000008</v>
      </c>
      <c r="I62" s="10"/>
    </row>
    <row r="63" spans="1:9" ht="78.75" x14ac:dyDescent="0.3">
      <c r="A63" s="56">
        <v>46106</v>
      </c>
      <c r="B63" s="9"/>
      <c r="C63" s="58">
        <v>42089394377</v>
      </c>
      <c r="D63" s="55" t="s">
        <v>173</v>
      </c>
      <c r="E63" s="62" t="s">
        <v>242</v>
      </c>
      <c r="F63" s="36"/>
      <c r="G63" s="2">
        <v>45900</v>
      </c>
      <c r="H63" s="2">
        <f t="shared" si="2"/>
        <v>24838622.910000008</v>
      </c>
      <c r="I63" s="10"/>
    </row>
    <row r="64" spans="1:9" ht="78.75" x14ac:dyDescent="0.3">
      <c r="A64" s="56">
        <v>46106</v>
      </c>
      <c r="B64" s="9"/>
      <c r="C64" s="58">
        <v>42089450270</v>
      </c>
      <c r="D64" s="55" t="s">
        <v>174</v>
      </c>
      <c r="E64" s="62" t="s">
        <v>243</v>
      </c>
      <c r="F64" s="36"/>
      <c r="G64" s="2">
        <v>80190</v>
      </c>
      <c r="H64" s="2">
        <f t="shared" si="2"/>
        <v>24758432.910000008</v>
      </c>
      <c r="I64" s="10"/>
    </row>
    <row r="65" spans="1:9" ht="78.75" x14ac:dyDescent="0.3">
      <c r="A65" s="56">
        <v>46106</v>
      </c>
      <c r="B65" s="9"/>
      <c r="C65" s="58">
        <v>42089450270</v>
      </c>
      <c r="D65" s="55" t="s">
        <v>175</v>
      </c>
      <c r="E65" s="62" t="s">
        <v>244</v>
      </c>
      <c r="F65" s="36"/>
      <c r="G65" s="2">
        <v>135000</v>
      </c>
      <c r="H65" s="2">
        <f t="shared" si="2"/>
        <v>24623432.910000008</v>
      </c>
      <c r="I65" s="10"/>
    </row>
    <row r="66" spans="1:9" ht="63" x14ac:dyDescent="0.3">
      <c r="A66" s="56">
        <v>46106</v>
      </c>
      <c r="B66" s="9"/>
      <c r="C66" s="58" t="s">
        <v>247</v>
      </c>
      <c r="D66" s="55" t="s">
        <v>175</v>
      </c>
      <c r="E66" s="62" t="s">
        <v>248</v>
      </c>
      <c r="F66" s="36"/>
      <c r="G66" s="2">
        <v>15012</v>
      </c>
      <c r="H66" s="2">
        <f>H65-G66</f>
        <v>24608420.910000008</v>
      </c>
      <c r="I66" s="10"/>
    </row>
    <row r="67" spans="1:9" ht="18.75" x14ac:dyDescent="0.3">
      <c r="A67" s="56">
        <v>46106</v>
      </c>
      <c r="B67" s="9"/>
      <c r="C67" s="37">
        <v>42049006407</v>
      </c>
      <c r="D67" s="55" t="s">
        <v>249</v>
      </c>
      <c r="E67" s="55" t="s">
        <v>249</v>
      </c>
      <c r="F67" s="36"/>
      <c r="G67" s="2">
        <v>7268146.3600000003</v>
      </c>
      <c r="H67" s="2">
        <f>H66-G67</f>
        <v>17340274.550000008</v>
      </c>
      <c r="I67" s="10"/>
    </row>
    <row r="68" spans="1:9" ht="18.75" x14ac:dyDescent="0.3">
      <c r="A68" s="44"/>
      <c r="B68" s="9"/>
      <c r="C68" s="37"/>
      <c r="D68" s="34" t="s">
        <v>125</v>
      </c>
      <c r="E68" s="30" t="s">
        <v>125</v>
      </c>
      <c r="F68" s="11"/>
      <c r="G68" s="2">
        <v>30685.51</v>
      </c>
      <c r="H68" s="2">
        <f>H67-G68</f>
        <v>17309589.040000007</v>
      </c>
      <c r="I68" s="10"/>
    </row>
    <row r="69" spans="1:9" ht="18.75" x14ac:dyDescent="0.3">
      <c r="A69" s="44"/>
      <c r="B69" s="9"/>
      <c r="C69" s="37"/>
      <c r="D69" s="34"/>
      <c r="E69" s="30"/>
      <c r="F69" s="11"/>
      <c r="G69" s="2"/>
      <c r="H69" s="2">
        <f t="shared" si="2"/>
        <v>17309589.040000007</v>
      </c>
      <c r="I69" s="10"/>
    </row>
    <row r="70" spans="1:9" ht="18.75" x14ac:dyDescent="0.3">
      <c r="A70" s="44"/>
      <c r="B70" s="9"/>
      <c r="C70" s="8"/>
      <c r="D70" s="7"/>
      <c r="E70" s="7" t="s">
        <v>70</v>
      </c>
      <c r="F70" s="6">
        <f>SUM(F8:F68)</f>
        <v>38119814.909999996</v>
      </c>
      <c r="G70" s="6">
        <f>SUM(G9:G68)</f>
        <v>20810225.870000005</v>
      </c>
      <c r="H70" s="2">
        <f>H69</f>
        <v>17309589.040000007</v>
      </c>
    </row>
    <row r="71" spans="1:9" x14ac:dyDescent="0.25">
      <c r="A71" s="5"/>
      <c r="B71" s="68" t="s">
        <v>0</v>
      </c>
      <c r="C71" s="68"/>
      <c r="D71" s="5"/>
      <c r="E71" s="5" t="s">
        <v>70</v>
      </c>
      <c r="F71" s="69"/>
      <c r="G71" s="69"/>
      <c r="H71" s="4" t="s">
        <v>70</v>
      </c>
    </row>
    <row r="73" spans="1:9" x14ac:dyDescent="0.25">
      <c r="G73" s="1"/>
      <c r="H73" s="1"/>
    </row>
    <row r="74" spans="1:9" x14ac:dyDescent="0.25">
      <c r="F74" s="3"/>
      <c r="G74" s="1"/>
      <c r="H74" s="1"/>
    </row>
    <row r="75" spans="1:9" x14ac:dyDescent="0.25">
      <c r="F75" s="1"/>
      <c r="G75" s="3"/>
      <c r="H75" s="1"/>
    </row>
    <row r="76" spans="1:9" x14ac:dyDescent="0.25">
      <c r="G76" s="1"/>
      <c r="H76" s="1"/>
    </row>
    <row r="77" spans="1:9" x14ac:dyDescent="0.25">
      <c r="G77" s="1"/>
    </row>
    <row r="78" spans="1:9" x14ac:dyDescent="0.25">
      <c r="G78" s="3"/>
    </row>
    <row r="79" spans="1:9" x14ac:dyDescent="0.25">
      <c r="G79" s="3"/>
    </row>
    <row r="80" spans="1:9" x14ac:dyDescent="0.25">
      <c r="G80" s="1"/>
      <c r="I80" s="3"/>
    </row>
    <row r="83" spans="7:8" x14ac:dyDescent="0.25">
      <c r="H83" s="3"/>
    </row>
    <row r="84" spans="7:8" x14ac:dyDescent="0.25">
      <c r="G84" s="3"/>
    </row>
  </sheetData>
  <mergeCells count="7">
    <mergeCell ref="B71:C71"/>
    <mergeCell ref="F71:G71"/>
    <mergeCell ref="A1:H1"/>
    <mergeCell ref="A2:H2"/>
    <mergeCell ref="A3:H3"/>
    <mergeCell ref="A4:H4"/>
    <mergeCell ref="B7:G7"/>
  </mergeCells>
  <pageMargins left="0.23622047244094491" right="0.23622047244094491" top="0.2" bottom="0.74803149606299213" header="0.31496062992125984" footer="0.31496062992125984"/>
  <pageSetup paperSize="5" scale="75" fitToHeight="0"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ENERO 2026...</vt:lpstr>
      <vt:lpstr>FEBRERO  2026</vt:lpstr>
      <vt:lpstr>MARZO 2026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FINANCIERA</dc:creator>
  <cp:lastModifiedBy>FINANCIERA</cp:lastModifiedBy>
  <cp:lastPrinted>2026-04-14T19:50:13Z</cp:lastPrinted>
  <dcterms:created xsi:type="dcterms:W3CDTF">2025-06-09T15:50:54Z</dcterms:created>
  <dcterms:modified xsi:type="dcterms:W3CDTF">2026-04-15T13:12:01Z</dcterms:modified>
</cp:coreProperties>
</file>